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80" windowHeight="12405" activeTab="0"/>
  </bookViews>
  <sheets>
    <sheet name="KS 2011 " sheetId="1" r:id="rId1"/>
  </sheets>
  <definedNames/>
  <calcPr fullCalcOnLoad="1"/>
</workbook>
</file>

<file path=xl/sharedStrings.xml><?xml version="1.0" encoding="utf-8"?>
<sst xmlns="http://schemas.openxmlformats.org/spreadsheetml/2006/main" count="193" uniqueCount="25">
  <si>
    <t>Trenčín</t>
  </si>
  <si>
    <t>Nitra</t>
  </si>
  <si>
    <t>Žilina</t>
  </si>
  <si>
    <t>Prešov</t>
  </si>
  <si>
    <t>Krajské  súdy</t>
  </si>
  <si>
    <t xml:space="preserve">Trnava </t>
  </si>
  <si>
    <t>Košice</t>
  </si>
  <si>
    <t xml:space="preserve">Bratislava </t>
  </si>
  <si>
    <t>S P O L U</t>
  </si>
  <si>
    <t xml:space="preserve">spolu </t>
  </si>
  <si>
    <t>Nápad vecí</t>
  </si>
  <si>
    <t xml:space="preserve">Vybavené veci </t>
  </si>
  <si>
    <t xml:space="preserve">na                                   1 sudcu </t>
  </si>
  <si>
    <t xml:space="preserve">Nevybavené veci </t>
  </si>
  <si>
    <t>VŠETKY AGENDY SPOLU</t>
  </si>
  <si>
    <t>HLAVNÉ AGENDY  (To,Co,Cob,T,C,Cb,Cbi,S)</t>
  </si>
  <si>
    <t xml:space="preserve">1.  Všetky agendy  -  nápad na 1 sudcu  </t>
  </si>
  <si>
    <t>2.  Všetky agendy  -  vybav. veci na 1 sudcu</t>
  </si>
  <si>
    <t xml:space="preserve">3. Všetky agendy  -  nevybav. veci na 1 sudcu </t>
  </si>
  <si>
    <t xml:space="preserve">4.  Hlavné agendy  -  nápad vecí na 1 sudcu </t>
  </si>
  <si>
    <t xml:space="preserve">5.  Hlavné agendy  -  vybav. veci na 1 sudcu </t>
  </si>
  <si>
    <t xml:space="preserve">6.  Hlavné agendy  -  nevybav. veci na 1 sudcu </t>
  </si>
  <si>
    <t>ROK 2011  -  PORADIE KRAJSKÝCH SÚDOV</t>
  </si>
  <si>
    <t>Počet               sudcov                 vo výkone                       k 31.12.2011</t>
  </si>
  <si>
    <t>Banská Bystrica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</si>
</sst>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75" zoomScaleNormal="75" zoomScalePageLayoutView="0" workbookViewId="0" topLeftCell="A1">
      <selection activeCell="A96" sqref="A96:IV97"/>
    </sheetView>
  </sheetViews>
  <sheetFormatPr defaultColWidth="9.140625" defaultRowHeight="12.75"/>
  <cols>
    <col min="1" max="1" width="18.8515625" style="0" customWidth="1"/>
    <col min="2" max="2" width="15.421875" style="0" customWidth="1"/>
    <col min="3" max="14" width="13.28125" style="0" customWidth="1"/>
  </cols>
  <sheetData>
    <row r="1" spans="1:16" ht="27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3"/>
      <c r="P1" s="13"/>
    </row>
    <row r="2" ht="29.25" customHeight="1"/>
    <row r="3" spans="1:12" ht="27.7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4" ht="27.75" customHeight="1">
      <c r="A4" s="36" t="s">
        <v>4</v>
      </c>
      <c r="B4" s="34" t="s">
        <v>23</v>
      </c>
      <c r="C4" s="38" t="s">
        <v>14</v>
      </c>
      <c r="D4" s="38"/>
      <c r="E4" s="38"/>
      <c r="F4" s="38"/>
      <c r="G4" s="38"/>
      <c r="H4" s="39"/>
      <c r="I4" s="46" t="s">
        <v>15</v>
      </c>
      <c r="J4" s="38"/>
      <c r="K4" s="38"/>
      <c r="L4" s="38"/>
      <c r="M4" s="38"/>
      <c r="N4" s="38"/>
    </row>
    <row r="5" spans="1:14" ht="28.5" customHeight="1">
      <c r="A5" s="36"/>
      <c r="B5" s="34"/>
      <c r="C5" s="36" t="s">
        <v>10</v>
      </c>
      <c r="D5" s="36"/>
      <c r="E5" s="36" t="s">
        <v>11</v>
      </c>
      <c r="F5" s="36"/>
      <c r="G5" s="36" t="s">
        <v>13</v>
      </c>
      <c r="H5" s="47"/>
      <c r="I5" s="48" t="s">
        <v>10</v>
      </c>
      <c r="J5" s="36"/>
      <c r="K5" s="36" t="s">
        <v>11</v>
      </c>
      <c r="L5" s="36"/>
      <c r="M5" s="36" t="s">
        <v>13</v>
      </c>
      <c r="N5" s="36"/>
    </row>
    <row r="6" spans="1:14" ht="26.25" customHeight="1">
      <c r="A6" s="36"/>
      <c r="B6" s="34"/>
      <c r="C6" s="34" t="s">
        <v>9</v>
      </c>
      <c r="D6" s="40" t="s">
        <v>12</v>
      </c>
      <c r="E6" s="34" t="s">
        <v>9</v>
      </c>
      <c r="F6" s="34" t="s">
        <v>12</v>
      </c>
      <c r="G6" s="34" t="s">
        <v>9</v>
      </c>
      <c r="H6" s="42" t="s">
        <v>12</v>
      </c>
      <c r="I6" s="44" t="s">
        <v>9</v>
      </c>
      <c r="J6" s="34" t="s">
        <v>12</v>
      </c>
      <c r="K6" s="34" t="s">
        <v>9</v>
      </c>
      <c r="L6" s="34" t="s">
        <v>12</v>
      </c>
      <c r="M6" s="34" t="s">
        <v>9</v>
      </c>
      <c r="N6" s="34" t="s">
        <v>12</v>
      </c>
    </row>
    <row r="7" spans="1:14" ht="17.25" customHeight="1" thickBot="1">
      <c r="A7" s="37"/>
      <c r="B7" s="35"/>
      <c r="C7" s="35"/>
      <c r="D7" s="41"/>
      <c r="E7" s="35"/>
      <c r="F7" s="35"/>
      <c r="G7" s="35"/>
      <c r="H7" s="43"/>
      <c r="I7" s="45"/>
      <c r="J7" s="35"/>
      <c r="K7" s="35"/>
      <c r="L7" s="35"/>
      <c r="M7" s="35"/>
      <c r="N7" s="35"/>
    </row>
    <row r="8" spans="1:14" ht="15" customHeight="1" thickTop="1">
      <c r="A8" s="4" t="s">
        <v>0</v>
      </c>
      <c r="B8" s="18">
        <v>29</v>
      </c>
      <c r="C8" s="19">
        <v>8842</v>
      </c>
      <c r="D8" s="15">
        <f aca="true" t="shared" si="0" ref="D8:D16">C8/B8</f>
        <v>304.8965517241379</v>
      </c>
      <c r="E8" s="19">
        <v>7963</v>
      </c>
      <c r="F8" s="19">
        <f aca="true" t="shared" si="1" ref="F8:F16">E8/B8</f>
        <v>274.58620689655174</v>
      </c>
      <c r="G8" s="19">
        <v>2753</v>
      </c>
      <c r="H8" s="20">
        <f aca="true" t="shared" si="2" ref="H8:H16">G8/B8</f>
        <v>94.93103448275862</v>
      </c>
      <c r="I8" s="21">
        <v>7051</v>
      </c>
      <c r="J8" s="19">
        <f aca="true" t="shared" si="3" ref="J8:J16">I8/B8</f>
        <v>243.13793103448276</v>
      </c>
      <c r="K8" s="19">
        <v>6242</v>
      </c>
      <c r="L8" s="19">
        <f aca="true" t="shared" si="4" ref="L8:L16">K8/B8</f>
        <v>215.24137931034483</v>
      </c>
      <c r="M8" s="19">
        <v>2267</v>
      </c>
      <c r="N8" s="19">
        <f aca="true" t="shared" si="5" ref="N8:N16">M8/B8</f>
        <v>78.17241379310344</v>
      </c>
    </row>
    <row r="9" spans="1:14" ht="15" customHeight="1">
      <c r="A9" s="10" t="s">
        <v>5</v>
      </c>
      <c r="B9" s="22">
        <v>35</v>
      </c>
      <c r="C9" s="7">
        <v>10329</v>
      </c>
      <c r="D9" s="16">
        <f t="shared" si="0"/>
        <v>295.1142857142857</v>
      </c>
      <c r="E9" s="7">
        <v>9112</v>
      </c>
      <c r="F9" s="7">
        <f t="shared" si="1"/>
        <v>260.34285714285716</v>
      </c>
      <c r="G9" s="7">
        <v>5102</v>
      </c>
      <c r="H9" s="23">
        <f t="shared" si="2"/>
        <v>145.77142857142857</v>
      </c>
      <c r="I9" s="24">
        <v>6729</v>
      </c>
      <c r="J9" s="7">
        <f t="shared" si="3"/>
        <v>192.25714285714287</v>
      </c>
      <c r="K9" s="7">
        <v>5536</v>
      </c>
      <c r="L9" s="7">
        <f t="shared" si="4"/>
        <v>158.17142857142858</v>
      </c>
      <c r="M9" s="7">
        <v>4665</v>
      </c>
      <c r="N9" s="7">
        <f t="shared" si="5"/>
        <v>133.28571428571428</v>
      </c>
    </row>
    <row r="10" spans="1:14" ht="15" customHeight="1">
      <c r="A10" s="10" t="s">
        <v>2</v>
      </c>
      <c r="B10" s="22">
        <v>35</v>
      </c>
      <c r="C10" s="7">
        <v>8091</v>
      </c>
      <c r="D10" s="16">
        <f t="shared" si="0"/>
        <v>231.17142857142858</v>
      </c>
      <c r="E10" s="7">
        <v>7709</v>
      </c>
      <c r="F10" s="7">
        <f t="shared" si="1"/>
        <v>220.25714285714287</v>
      </c>
      <c r="G10" s="7">
        <v>2025</v>
      </c>
      <c r="H10" s="23">
        <f t="shared" si="2"/>
        <v>57.857142857142854</v>
      </c>
      <c r="I10" s="24">
        <v>6595</v>
      </c>
      <c r="J10" s="7">
        <f t="shared" si="3"/>
        <v>188.42857142857142</v>
      </c>
      <c r="K10" s="7">
        <v>6155</v>
      </c>
      <c r="L10" s="7">
        <f t="shared" si="4"/>
        <v>175.85714285714286</v>
      </c>
      <c r="M10" s="7">
        <v>1748</v>
      </c>
      <c r="N10" s="7">
        <f t="shared" si="5"/>
        <v>49.94285714285714</v>
      </c>
    </row>
    <row r="11" spans="1:14" ht="15" customHeight="1">
      <c r="A11" s="10" t="s">
        <v>24</v>
      </c>
      <c r="B11" s="22">
        <v>47</v>
      </c>
      <c r="C11" s="7">
        <v>10794</v>
      </c>
      <c r="D11" s="16">
        <f t="shared" si="0"/>
        <v>229.6595744680851</v>
      </c>
      <c r="E11" s="7">
        <v>10787</v>
      </c>
      <c r="F11" s="7">
        <f t="shared" si="1"/>
        <v>229.51063829787233</v>
      </c>
      <c r="G11" s="7">
        <v>2356</v>
      </c>
      <c r="H11" s="23">
        <f t="shared" si="2"/>
        <v>50.12765957446808</v>
      </c>
      <c r="I11" s="24">
        <v>8387</v>
      </c>
      <c r="J11" s="7">
        <f t="shared" si="3"/>
        <v>178.4468085106383</v>
      </c>
      <c r="K11" s="7">
        <v>8286</v>
      </c>
      <c r="L11" s="7">
        <f t="shared" si="4"/>
        <v>176.29787234042553</v>
      </c>
      <c r="M11" s="7">
        <v>1642</v>
      </c>
      <c r="N11" s="7">
        <f t="shared" si="5"/>
        <v>34.93617021276596</v>
      </c>
    </row>
    <row r="12" spans="1:14" ht="15" customHeight="1">
      <c r="A12" s="10" t="s">
        <v>3</v>
      </c>
      <c r="B12" s="22">
        <v>39</v>
      </c>
      <c r="C12" s="7">
        <v>8392</v>
      </c>
      <c r="D12" s="16">
        <f t="shared" si="0"/>
        <v>215.17948717948718</v>
      </c>
      <c r="E12" s="7">
        <v>8306</v>
      </c>
      <c r="F12" s="7">
        <f t="shared" si="1"/>
        <v>212.97435897435898</v>
      </c>
      <c r="G12" s="7">
        <v>2394</v>
      </c>
      <c r="H12" s="23">
        <f t="shared" si="2"/>
        <v>61.38461538461539</v>
      </c>
      <c r="I12" s="24">
        <v>6442</v>
      </c>
      <c r="J12" s="7">
        <f t="shared" si="3"/>
        <v>165.17948717948718</v>
      </c>
      <c r="K12" s="7">
        <v>6220</v>
      </c>
      <c r="L12" s="7">
        <f t="shared" si="4"/>
        <v>159.48717948717947</v>
      </c>
      <c r="M12" s="7">
        <v>2024</v>
      </c>
      <c r="N12" s="7">
        <f t="shared" si="5"/>
        <v>51.8974358974359</v>
      </c>
    </row>
    <row r="13" spans="1:14" ht="15" customHeight="1">
      <c r="A13" s="10" t="s">
        <v>7</v>
      </c>
      <c r="B13" s="22">
        <v>75</v>
      </c>
      <c r="C13" s="7">
        <v>15464</v>
      </c>
      <c r="D13" s="16">
        <f t="shared" si="0"/>
        <v>206.18666666666667</v>
      </c>
      <c r="E13" s="7">
        <v>15551</v>
      </c>
      <c r="F13" s="7">
        <f t="shared" si="1"/>
        <v>207.34666666666666</v>
      </c>
      <c r="G13" s="7">
        <v>8708</v>
      </c>
      <c r="H13" s="23">
        <f t="shared" si="2"/>
        <v>116.10666666666667</v>
      </c>
      <c r="I13" s="24">
        <v>10189</v>
      </c>
      <c r="J13" s="7">
        <f t="shared" si="3"/>
        <v>135.85333333333332</v>
      </c>
      <c r="K13" s="7">
        <v>10277</v>
      </c>
      <c r="L13" s="7">
        <f t="shared" si="4"/>
        <v>137.02666666666667</v>
      </c>
      <c r="M13" s="7">
        <v>7232</v>
      </c>
      <c r="N13" s="7">
        <f t="shared" si="5"/>
        <v>96.42666666666666</v>
      </c>
    </row>
    <row r="14" spans="1:14" ht="15" customHeight="1">
      <c r="A14" s="10" t="s">
        <v>1</v>
      </c>
      <c r="B14" s="22">
        <v>38</v>
      </c>
      <c r="C14" s="7">
        <v>6480</v>
      </c>
      <c r="D14" s="16">
        <f t="shared" si="0"/>
        <v>170.52631578947367</v>
      </c>
      <c r="E14" s="7">
        <v>6471</v>
      </c>
      <c r="F14" s="7">
        <f t="shared" si="1"/>
        <v>170.28947368421052</v>
      </c>
      <c r="G14" s="7">
        <v>1172</v>
      </c>
      <c r="H14" s="23">
        <f t="shared" si="2"/>
        <v>30.842105263157894</v>
      </c>
      <c r="I14" s="24">
        <v>4840</v>
      </c>
      <c r="J14" s="7">
        <f t="shared" si="3"/>
        <v>127.36842105263158</v>
      </c>
      <c r="K14" s="7">
        <v>4853</v>
      </c>
      <c r="L14" s="7">
        <f t="shared" si="4"/>
        <v>127.71052631578948</v>
      </c>
      <c r="M14" s="7">
        <v>910</v>
      </c>
      <c r="N14" s="7">
        <f t="shared" si="5"/>
        <v>23.94736842105263</v>
      </c>
    </row>
    <row r="15" spans="1:14" ht="15" customHeight="1" thickBot="1">
      <c r="A15" s="1" t="s">
        <v>6</v>
      </c>
      <c r="B15" s="25">
        <v>66</v>
      </c>
      <c r="C15" s="26">
        <v>10688</v>
      </c>
      <c r="D15" s="17">
        <f t="shared" si="0"/>
        <v>161.93939393939394</v>
      </c>
      <c r="E15" s="26">
        <v>10559</v>
      </c>
      <c r="F15" s="26">
        <f t="shared" si="1"/>
        <v>159.9848484848485</v>
      </c>
      <c r="G15" s="26">
        <v>4940</v>
      </c>
      <c r="H15" s="27">
        <f t="shared" si="2"/>
        <v>74.84848484848484</v>
      </c>
      <c r="I15" s="28">
        <v>8320</v>
      </c>
      <c r="J15" s="26">
        <f t="shared" si="3"/>
        <v>126.06060606060606</v>
      </c>
      <c r="K15" s="26">
        <v>8041</v>
      </c>
      <c r="L15" s="26">
        <f t="shared" si="4"/>
        <v>121.83333333333333</v>
      </c>
      <c r="M15" s="26">
        <v>4121</v>
      </c>
      <c r="N15" s="26">
        <f t="shared" si="5"/>
        <v>62.43939393939394</v>
      </c>
    </row>
    <row r="16" spans="1:14" ht="24" customHeight="1" thickTop="1">
      <c r="A16" s="6" t="s">
        <v>8</v>
      </c>
      <c r="B16" s="6">
        <f>SUM(B8:B15)</f>
        <v>364</v>
      </c>
      <c r="C16" s="2">
        <f>SUM(C8:C15)</f>
        <v>79080</v>
      </c>
      <c r="D16" s="8">
        <f t="shared" si="0"/>
        <v>217.25274725274724</v>
      </c>
      <c r="E16" s="2">
        <f>SUM(E8:E15)</f>
        <v>76458</v>
      </c>
      <c r="F16" s="2">
        <f t="shared" si="1"/>
        <v>210.04945054945054</v>
      </c>
      <c r="G16" s="2">
        <f>SUM(G8:G15)</f>
        <v>29450</v>
      </c>
      <c r="H16" s="11">
        <f t="shared" si="2"/>
        <v>80.9065934065934</v>
      </c>
      <c r="I16" s="12">
        <f>SUM(I8:I15)</f>
        <v>58553</v>
      </c>
      <c r="J16" s="5">
        <f t="shared" si="3"/>
        <v>160.8598901098901</v>
      </c>
      <c r="K16" s="12">
        <f>SUM(K8:K15)</f>
        <v>55610</v>
      </c>
      <c r="L16" s="5">
        <f t="shared" si="4"/>
        <v>152.77472527472528</v>
      </c>
      <c r="M16" s="12">
        <f>SUM(M8:M15)</f>
        <v>24609</v>
      </c>
      <c r="N16" s="5">
        <f t="shared" si="5"/>
        <v>67.60714285714286</v>
      </c>
    </row>
    <row r="18" spans="1:5" ht="25.5" customHeight="1">
      <c r="A18" s="33" t="s">
        <v>17</v>
      </c>
      <c r="B18" s="33"/>
      <c r="C18" s="33"/>
      <c r="D18" s="33"/>
      <c r="E18" s="33"/>
    </row>
    <row r="19" spans="1:14" ht="21.75" customHeight="1">
      <c r="A19" s="36" t="s">
        <v>4</v>
      </c>
      <c r="B19" s="34" t="s">
        <v>23</v>
      </c>
      <c r="C19" s="38" t="s">
        <v>14</v>
      </c>
      <c r="D19" s="38"/>
      <c r="E19" s="38"/>
      <c r="F19" s="38"/>
      <c r="G19" s="38"/>
      <c r="H19" s="39"/>
      <c r="I19" s="46" t="s">
        <v>15</v>
      </c>
      <c r="J19" s="38"/>
      <c r="K19" s="38"/>
      <c r="L19" s="38"/>
      <c r="M19" s="38"/>
      <c r="N19" s="38"/>
    </row>
    <row r="20" spans="1:14" ht="24.75" customHeight="1">
      <c r="A20" s="36"/>
      <c r="B20" s="34"/>
      <c r="C20" s="36" t="s">
        <v>10</v>
      </c>
      <c r="D20" s="36"/>
      <c r="E20" s="36" t="s">
        <v>11</v>
      </c>
      <c r="F20" s="36"/>
      <c r="G20" s="36" t="s">
        <v>13</v>
      </c>
      <c r="H20" s="47"/>
      <c r="I20" s="48" t="s">
        <v>10</v>
      </c>
      <c r="J20" s="36"/>
      <c r="K20" s="36" t="s">
        <v>11</v>
      </c>
      <c r="L20" s="36"/>
      <c r="M20" s="36" t="s">
        <v>13</v>
      </c>
      <c r="N20" s="36"/>
    </row>
    <row r="21" spans="1:14" ht="18.75" customHeight="1">
      <c r="A21" s="36"/>
      <c r="B21" s="34"/>
      <c r="C21" s="34" t="s">
        <v>9</v>
      </c>
      <c r="D21" s="34" t="s">
        <v>12</v>
      </c>
      <c r="E21" s="34" t="s">
        <v>9</v>
      </c>
      <c r="F21" s="40" t="s">
        <v>12</v>
      </c>
      <c r="G21" s="34" t="s">
        <v>9</v>
      </c>
      <c r="H21" s="42" t="s">
        <v>12</v>
      </c>
      <c r="I21" s="44" t="s">
        <v>9</v>
      </c>
      <c r="J21" s="34" t="s">
        <v>12</v>
      </c>
      <c r="K21" s="34" t="s">
        <v>9</v>
      </c>
      <c r="L21" s="34" t="s">
        <v>12</v>
      </c>
      <c r="M21" s="34" t="s">
        <v>9</v>
      </c>
      <c r="N21" s="34" t="s">
        <v>12</v>
      </c>
    </row>
    <row r="22" spans="1:14" ht="20.25" customHeight="1" thickBot="1">
      <c r="A22" s="37"/>
      <c r="B22" s="35"/>
      <c r="C22" s="35"/>
      <c r="D22" s="35"/>
      <c r="E22" s="35"/>
      <c r="F22" s="41"/>
      <c r="G22" s="35"/>
      <c r="H22" s="43"/>
      <c r="I22" s="45"/>
      <c r="J22" s="35"/>
      <c r="K22" s="35"/>
      <c r="L22" s="35"/>
      <c r="M22" s="35"/>
      <c r="N22" s="35"/>
    </row>
    <row r="23" spans="1:14" ht="13.5" thickTop="1">
      <c r="A23" s="4" t="s">
        <v>0</v>
      </c>
      <c r="B23" s="18">
        <v>29</v>
      </c>
      <c r="C23" s="19">
        <v>8842</v>
      </c>
      <c r="D23" s="19">
        <f aca="true" t="shared" si="6" ref="D23:D31">C23/B23</f>
        <v>304.8965517241379</v>
      </c>
      <c r="E23" s="19">
        <v>7963</v>
      </c>
      <c r="F23" s="15">
        <f aca="true" t="shared" si="7" ref="F23:F31">E23/B23</f>
        <v>274.58620689655174</v>
      </c>
      <c r="G23" s="19">
        <v>2753</v>
      </c>
      <c r="H23" s="20">
        <f aca="true" t="shared" si="8" ref="H23:H31">G23/B23</f>
        <v>94.93103448275862</v>
      </c>
      <c r="I23" s="21">
        <v>7051</v>
      </c>
      <c r="J23" s="19">
        <f aca="true" t="shared" si="9" ref="J23:J31">I23/B23</f>
        <v>243.13793103448276</v>
      </c>
      <c r="K23" s="19">
        <v>6242</v>
      </c>
      <c r="L23" s="19">
        <f aca="true" t="shared" si="10" ref="L23:L31">K23/B23</f>
        <v>215.24137931034483</v>
      </c>
      <c r="M23" s="19">
        <v>2267</v>
      </c>
      <c r="N23" s="19">
        <f aca="true" t="shared" si="11" ref="N23:N31">M23/B23</f>
        <v>78.17241379310344</v>
      </c>
    </row>
    <row r="24" spans="1:14" ht="12.75">
      <c r="A24" s="10" t="s">
        <v>5</v>
      </c>
      <c r="B24" s="22">
        <v>35</v>
      </c>
      <c r="C24" s="7">
        <v>10329</v>
      </c>
      <c r="D24" s="7">
        <f t="shared" si="6"/>
        <v>295.1142857142857</v>
      </c>
      <c r="E24" s="7">
        <v>9112</v>
      </c>
      <c r="F24" s="16">
        <f t="shared" si="7"/>
        <v>260.34285714285716</v>
      </c>
      <c r="G24" s="7">
        <v>5102</v>
      </c>
      <c r="H24" s="23">
        <f t="shared" si="8"/>
        <v>145.77142857142857</v>
      </c>
      <c r="I24" s="24">
        <v>6729</v>
      </c>
      <c r="J24" s="7">
        <f t="shared" si="9"/>
        <v>192.25714285714287</v>
      </c>
      <c r="K24" s="7">
        <v>5536</v>
      </c>
      <c r="L24" s="7">
        <f t="shared" si="10"/>
        <v>158.17142857142858</v>
      </c>
      <c r="M24" s="7">
        <v>4665</v>
      </c>
      <c r="N24" s="7">
        <f t="shared" si="11"/>
        <v>133.28571428571428</v>
      </c>
    </row>
    <row r="25" spans="1:14" ht="12.75">
      <c r="A25" s="10" t="s">
        <v>24</v>
      </c>
      <c r="B25" s="22">
        <v>47</v>
      </c>
      <c r="C25" s="7">
        <v>10794</v>
      </c>
      <c r="D25" s="7">
        <f t="shared" si="6"/>
        <v>229.6595744680851</v>
      </c>
      <c r="E25" s="7">
        <v>10787</v>
      </c>
      <c r="F25" s="16">
        <f t="shared" si="7"/>
        <v>229.51063829787233</v>
      </c>
      <c r="G25" s="7">
        <v>2356</v>
      </c>
      <c r="H25" s="23">
        <f t="shared" si="8"/>
        <v>50.12765957446808</v>
      </c>
      <c r="I25" s="24">
        <v>8387</v>
      </c>
      <c r="J25" s="7">
        <f t="shared" si="9"/>
        <v>178.4468085106383</v>
      </c>
      <c r="K25" s="7">
        <v>8286</v>
      </c>
      <c r="L25" s="7">
        <f t="shared" si="10"/>
        <v>176.29787234042553</v>
      </c>
      <c r="M25" s="7">
        <v>1642</v>
      </c>
      <c r="N25" s="7">
        <f t="shared" si="11"/>
        <v>34.93617021276596</v>
      </c>
    </row>
    <row r="26" spans="1:14" ht="12.75">
      <c r="A26" s="10" t="s">
        <v>2</v>
      </c>
      <c r="B26" s="22">
        <v>35</v>
      </c>
      <c r="C26" s="7">
        <v>8091</v>
      </c>
      <c r="D26" s="7">
        <f t="shared" si="6"/>
        <v>231.17142857142858</v>
      </c>
      <c r="E26" s="7">
        <v>7709</v>
      </c>
      <c r="F26" s="16">
        <f t="shared" si="7"/>
        <v>220.25714285714287</v>
      </c>
      <c r="G26" s="7">
        <v>2025</v>
      </c>
      <c r="H26" s="23">
        <f t="shared" si="8"/>
        <v>57.857142857142854</v>
      </c>
      <c r="I26" s="24">
        <v>6595</v>
      </c>
      <c r="J26" s="7">
        <f t="shared" si="9"/>
        <v>188.42857142857142</v>
      </c>
      <c r="K26" s="7">
        <v>6155</v>
      </c>
      <c r="L26" s="7">
        <f t="shared" si="10"/>
        <v>175.85714285714286</v>
      </c>
      <c r="M26" s="7">
        <v>1748</v>
      </c>
      <c r="N26" s="7">
        <f t="shared" si="11"/>
        <v>49.94285714285714</v>
      </c>
    </row>
    <row r="27" spans="1:14" ht="12.75">
      <c r="A27" s="10" t="s">
        <v>3</v>
      </c>
      <c r="B27" s="22">
        <v>39</v>
      </c>
      <c r="C27" s="7">
        <v>8392</v>
      </c>
      <c r="D27" s="7">
        <f t="shared" si="6"/>
        <v>215.17948717948718</v>
      </c>
      <c r="E27" s="7">
        <v>8306</v>
      </c>
      <c r="F27" s="16">
        <f t="shared" si="7"/>
        <v>212.97435897435898</v>
      </c>
      <c r="G27" s="7">
        <v>2394</v>
      </c>
      <c r="H27" s="23">
        <f t="shared" si="8"/>
        <v>61.38461538461539</v>
      </c>
      <c r="I27" s="24">
        <v>6442</v>
      </c>
      <c r="J27" s="7">
        <f t="shared" si="9"/>
        <v>165.17948717948718</v>
      </c>
      <c r="K27" s="7">
        <v>6220</v>
      </c>
      <c r="L27" s="7">
        <f t="shared" si="10"/>
        <v>159.48717948717947</v>
      </c>
      <c r="M27" s="7">
        <v>2024</v>
      </c>
      <c r="N27" s="7">
        <f t="shared" si="11"/>
        <v>51.8974358974359</v>
      </c>
    </row>
    <row r="28" spans="1:14" ht="12.75">
      <c r="A28" s="10" t="s">
        <v>7</v>
      </c>
      <c r="B28" s="22">
        <v>75</v>
      </c>
      <c r="C28" s="7">
        <v>15464</v>
      </c>
      <c r="D28" s="7">
        <f t="shared" si="6"/>
        <v>206.18666666666667</v>
      </c>
      <c r="E28" s="7">
        <v>15551</v>
      </c>
      <c r="F28" s="16">
        <f t="shared" si="7"/>
        <v>207.34666666666666</v>
      </c>
      <c r="G28" s="7">
        <v>8708</v>
      </c>
      <c r="H28" s="23">
        <f t="shared" si="8"/>
        <v>116.10666666666667</v>
      </c>
      <c r="I28" s="24">
        <v>10189</v>
      </c>
      <c r="J28" s="7">
        <f t="shared" si="9"/>
        <v>135.85333333333332</v>
      </c>
      <c r="K28" s="7">
        <v>10277</v>
      </c>
      <c r="L28" s="7">
        <f t="shared" si="10"/>
        <v>137.02666666666667</v>
      </c>
      <c r="M28" s="7">
        <v>7232</v>
      </c>
      <c r="N28" s="7">
        <f t="shared" si="11"/>
        <v>96.42666666666666</v>
      </c>
    </row>
    <row r="29" spans="1:14" ht="12.75">
      <c r="A29" s="10" t="s">
        <v>1</v>
      </c>
      <c r="B29" s="22">
        <v>38</v>
      </c>
      <c r="C29" s="7">
        <v>6480</v>
      </c>
      <c r="D29" s="7">
        <f t="shared" si="6"/>
        <v>170.52631578947367</v>
      </c>
      <c r="E29" s="7">
        <v>6471</v>
      </c>
      <c r="F29" s="16">
        <f t="shared" si="7"/>
        <v>170.28947368421052</v>
      </c>
      <c r="G29" s="7">
        <v>1172</v>
      </c>
      <c r="H29" s="23">
        <f t="shared" si="8"/>
        <v>30.842105263157894</v>
      </c>
      <c r="I29" s="24">
        <v>4840</v>
      </c>
      <c r="J29" s="7">
        <f t="shared" si="9"/>
        <v>127.36842105263158</v>
      </c>
      <c r="K29" s="7">
        <v>4853</v>
      </c>
      <c r="L29" s="7">
        <f t="shared" si="10"/>
        <v>127.71052631578948</v>
      </c>
      <c r="M29" s="7">
        <v>910</v>
      </c>
      <c r="N29" s="7">
        <f t="shared" si="11"/>
        <v>23.94736842105263</v>
      </c>
    </row>
    <row r="30" spans="1:14" ht="13.5" thickBot="1">
      <c r="A30" s="1" t="s">
        <v>6</v>
      </c>
      <c r="B30" s="25">
        <v>66</v>
      </c>
      <c r="C30" s="26">
        <v>10688</v>
      </c>
      <c r="D30" s="26">
        <f t="shared" si="6"/>
        <v>161.93939393939394</v>
      </c>
      <c r="E30" s="26">
        <v>10559</v>
      </c>
      <c r="F30" s="17">
        <f t="shared" si="7"/>
        <v>159.9848484848485</v>
      </c>
      <c r="G30" s="26">
        <v>4940</v>
      </c>
      <c r="H30" s="27">
        <f t="shared" si="8"/>
        <v>74.84848484848484</v>
      </c>
      <c r="I30" s="28">
        <v>8320</v>
      </c>
      <c r="J30" s="26">
        <f t="shared" si="9"/>
        <v>126.06060606060606</v>
      </c>
      <c r="K30" s="26">
        <v>8041</v>
      </c>
      <c r="L30" s="26">
        <f t="shared" si="10"/>
        <v>121.83333333333333</v>
      </c>
      <c r="M30" s="26">
        <v>4121</v>
      </c>
      <c r="N30" s="26">
        <f t="shared" si="11"/>
        <v>62.43939393939394</v>
      </c>
    </row>
    <row r="31" spans="1:14" ht="24.75" customHeight="1" thickTop="1">
      <c r="A31" s="6" t="s">
        <v>8</v>
      </c>
      <c r="B31" s="6">
        <f>SUM(B23:B30)</f>
        <v>364</v>
      </c>
      <c r="C31" s="2">
        <f>SUM(C23:C30)</f>
        <v>79080</v>
      </c>
      <c r="D31" s="2">
        <f t="shared" si="6"/>
        <v>217.25274725274724</v>
      </c>
      <c r="E31" s="2">
        <f>SUM(E23:E30)</f>
        <v>76458</v>
      </c>
      <c r="F31" s="8">
        <f t="shared" si="7"/>
        <v>210.04945054945054</v>
      </c>
      <c r="G31" s="2">
        <f>SUM(G23:G30)</f>
        <v>29450</v>
      </c>
      <c r="H31" s="11">
        <f t="shared" si="8"/>
        <v>80.9065934065934</v>
      </c>
      <c r="I31" s="12">
        <f>SUM(I23:I30)</f>
        <v>58553</v>
      </c>
      <c r="J31" s="5">
        <f t="shared" si="9"/>
        <v>160.8598901098901</v>
      </c>
      <c r="K31" s="12">
        <f>SUM(K23:K30)</f>
        <v>55610</v>
      </c>
      <c r="L31" s="5">
        <f t="shared" si="10"/>
        <v>152.77472527472528</v>
      </c>
      <c r="M31" s="12">
        <f>SUM(M23:M30)</f>
        <v>24609</v>
      </c>
      <c r="N31" s="5">
        <f t="shared" si="11"/>
        <v>67.60714285714286</v>
      </c>
    </row>
    <row r="32" ht="15.75" customHeight="1"/>
    <row r="33" spans="1:6" ht="24.75" customHeight="1">
      <c r="A33" s="33" t="s">
        <v>18</v>
      </c>
      <c r="B33" s="33"/>
      <c r="C33" s="33"/>
      <c r="D33" s="33"/>
      <c r="E33" s="33"/>
      <c r="F33" s="33"/>
    </row>
    <row r="34" spans="1:14" ht="24.75" customHeight="1">
      <c r="A34" s="36" t="s">
        <v>4</v>
      </c>
      <c r="B34" s="34" t="s">
        <v>23</v>
      </c>
      <c r="C34" s="38" t="s">
        <v>14</v>
      </c>
      <c r="D34" s="38"/>
      <c r="E34" s="38"/>
      <c r="F34" s="38"/>
      <c r="G34" s="38"/>
      <c r="H34" s="39"/>
      <c r="I34" s="46" t="s">
        <v>15</v>
      </c>
      <c r="J34" s="38"/>
      <c r="K34" s="38"/>
      <c r="L34" s="38"/>
      <c r="M34" s="38"/>
      <c r="N34" s="38"/>
    </row>
    <row r="35" spans="1:14" ht="19.5" customHeight="1">
      <c r="A35" s="36"/>
      <c r="B35" s="34"/>
      <c r="C35" s="36" t="s">
        <v>10</v>
      </c>
      <c r="D35" s="36"/>
      <c r="E35" s="36" t="s">
        <v>11</v>
      </c>
      <c r="F35" s="36"/>
      <c r="G35" s="36" t="s">
        <v>13</v>
      </c>
      <c r="H35" s="47"/>
      <c r="I35" s="48" t="s">
        <v>10</v>
      </c>
      <c r="J35" s="36"/>
      <c r="K35" s="36" t="s">
        <v>11</v>
      </c>
      <c r="L35" s="36"/>
      <c r="M35" s="36" t="s">
        <v>13</v>
      </c>
      <c r="N35" s="36"/>
    </row>
    <row r="36" spans="1:14" ht="12.75">
      <c r="A36" s="36"/>
      <c r="B36" s="34"/>
      <c r="C36" s="34" t="s">
        <v>9</v>
      </c>
      <c r="D36" s="34" t="s">
        <v>12</v>
      </c>
      <c r="E36" s="34" t="s">
        <v>9</v>
      </c>
      <c r="F36" s="34" t="s">
        <v>12</v>
      </c>
      <c r="G36" s="34" t="s">
        <v>9</v>
      </c>
      <c r="H36" s="49" t="s">
        <v>12</v>
      </c>
      <c r="I36" s="44" t="s">
        <v>9</v>
      </c>
      <c r="J36" s="34" t="s">
        <v>12</v>
      </c>
      <c r="K36" s="34" t="s">
        <v>9</v>
      </c>
      <c r="L36" s="34" t="s">
        <v>12</v>
      </c>
      <c r="M36" s="34" t="s">
        <v>9</v>
      </c>
      <c r="N36" s="34" t="s">
        <v>12</v>
      </c>
    </row>
    <row r="37" spans="1:14" ht="22.5" customHeight="1" thickBot="1">
      <c r="A37" s="37"/>
      <c r="B37" s="35"/>
      <c r="C37" s="35"/>
      <c r="D37" s="35"/>
      <c r="E37" s="35"/>
      <c r="F37" s="35"/>
      <c r="G37" s="35"/>
      <c r="H37" s="50"/>
      <c r="I37" s="45"/>
      <c r="J37" s="35"/>
      <c r="K37" s="35"/>
      <c r="L37" s="35"/>
      <c r="M37" s="35"/>
      <c r="N37" s="35"/>
    </row>
    <row r="38" spans="1:14" ht="13.5" thickTop="1">
      <c r="A38" s="4" t="s">
        <v>5</v>
      </c>
      <c r="B38" s="18">
        <v>35</v>
      </c>
      <c r="C38" s="19">
        <v>10329</v>
      </c>
      <c r="D38" s="19">
        <f aca="true" t="shared" si="12" ref="D38:D46">C38/B38</f>
        <v>295.1142857142857</v>
      </c>
      <c r="E38" s="19">
        <v>9112</v>
      </c>
      <c r="F38" s="19">
        <f aca="true" t="shared" si="13" ref="F38:F46">E38/B38</f>
        <v>260.34285714285716</v>
      </c>
      <c r="G38" s="19">
        <v>5102</v>
      </c>
      <c r="H38" s="29">
        <f aca="true" t="shared" si="14" ref="H38:H46">G38/B38</f>
        <v>145.77142857142857</v>
      </c>
      <c r="I38" s="21">
        <v>6729</v>
      </c>
      <c r="J38" s="19">
        <f aca="true" t="shared" si="15" ref="J38:J46">I38/B38</f>
        <v>192.25714285714287</v>
      </c>
      <c r="K38" s="19">
        <v>5536</v>
      </c>
      <c r="L38" s="19">
        <f aca="true" t="shared" si="16" ref="L38:L46">K38/B38</f>
        <v>158.17142857142858</v>
      </c>
      <c r="M38" s="19">
        <v>4665</v>
      </c>
      <c r="N38" s="19">
        <f aca="true" t="shared" si="17" ref="N38:N46">M38/B38</f>
        <v>133.28571428571428</v>
      </c>
    </row>
    <row r="39" spans="1:14" ht="12.75">
      <c r="A39" s="10" t="s">
        <v>7</v>
      </c>
      <c r="B39" s="22">
        <v>75</v>
      </c>
      <c r="C39" s="7">
        <v>15464</v>
      </c>
      <c r="D39" s="7">
        <f t="shared" si="12"/>
        <v>206.18666666666667</v>
      </c>
      <c r="E39" s="7">
        <v>15551</v>
      </c>
      <c r="F39" s="7">
        <f t="shared" si="13"/>
        <v>207.34666666666666</v>
      </c>
      <c r="G39" s="7">
        <v>8708</v>
      </c>
      <c r="H39" s="30">
        <f t="shared" si="14"/>
        <v>116.10666666666667</v>
      </c>
      <c r="I39" s="24">
        <v>10189</v>
      </c>
      <c r="J39" s="7">
        <f t="shared" si="15"/>
        <v>135.85333333333332</v>
      </c>
      <c r="K39" s="7">
        <v>10277</v>
      </c>
      <c r="L39" s="7">
        <f t="shared" si="16"/>
        <v>137.02666666666667</v>
      </c>
      <c r="M39" s="7">
        <v>7232</v>
      </c>
      <c r="N39" s="7">
        <f t="shared" si="17"/>
        <v>96.42666666666666</v>
      </c>
    </row>
    <row r="40" spans="1:14" ht="12.75">
      <c r="A40" s="10" t="s">
        <v>0</v>
      </c>
      <c r="B40" s="22">
        <v>29</v>
      </c>
      <c r="C40" s="7">
        <v>8842</v>
      </c>
      <c r="D40" s="7">
        <f t="shared" si="12"/>
        <v>304.8965517241379</v>
      </c>
      <c r="E40" s="7">
        <v>7963</v>
      </c>
      <c r="F40" s="7">
        <f t="shared" si="13"/>
        <v>274.58620689655174</v>
      </c>
      <c r="G40" s="7">
        <v>2753</v>
      </c>
      <c r="H40" s="30">
        <f t="shared" si="14"/>
        <v>94.93103448275862</v>
      </c>
      <c r="I40" s="24">
        <v>7051</v>
      </c>
      <c r="J40" s="7">
        <f t="shared" si="15"/>
        <v>243.13793103448276</v>
      </c>
      <c r="K40" s="7">
        <v>6242</v>
      </c>
      <c r="L40" s="7">
        <f t="shared" si="16"/>
        <v>215.24137931034483</v>
      </c>
      <c r="M40" s="7">
        <v>2267</v>
      </c>
      <c r="N40" s="7">
        <f t="shared" si="17"/>
        <v>78.17241379310344</v>
      </c>
    </row>
    <row r="41" spans="1:14" ht="12.75">
      <c r="A41" s="10" t="s">
        <v>6</v>
      </c>
      <c r="B41" s="22">
        <v>66</v>
      </c>
      <c r="C41" s="7">
        <v>10688</v>
      </c>
      <c r="D41" s="7">
        <f t="shared" si="12"/>
        <v>161.93939393939394</v>
      </c>
      <c r="E41" s="7">
        <v>10559</v>
      </c>
      <c r="F41" s="7">
        <f t="shared" si="13"/>
        <v>159.9848484848485</v>
      </c>
      <c r="G41" s="7">
        <v>4940</v>
      </c>
      <c r="H41" s="30">
        <f t="shared" si="14"/>
        <v>74.84848484848484</v>
      </c>
      <c r="I41" s="24">
        <v>8320</v>
      </c>
      <c r="J41" s="7">
        <f t="shared" si="15"/>
        <v>126.06060606060606</v>
      </c>
      <c r="K41" s="7">
        <v>8041</v>
      </c>
      <c r="L41" s="7">
        <f t="shared" si="16"/>
        <v>121.83333333333333</v>
      </c>
      <c r="M41" s="7">
        <v>4121</v>
      </c>
      <c r="N41" s="7">
        <f t="shared" si="17"/>
        <v>62.43939393939394</v>
      </c>
    </row>
    <row r="42" spans="1:14" ht="12.75">
      <c r="A42" s="10" t="s">
        <v>3</v>
      </c>
      <c r="B42" s="22">
        <v>39</v>
      </c>
      <c r="C42" s="7">
        <v>8392</v>
      </c>
      <c r="D42" s="7">
        <f t="shared" si="12"/>
        <v>215.17948717948718</v>
      </c>
      <c r="E42" s="7">
        <v>8306</v>
      </c>
      <c r="F42" s="7">
        <f t="shared" si="13"/>
        <v>212.97435897435898</v>
      </c>
      <c r="G42" s="7">
        <v>2394</v>
      </c>
      <c r="H42" s="30">
        <f t="shared" si="14"/>
        <v>61.38461538461539</v>
      </c>
      <c r="I42" s="24">
        <v>6442</v>
      </c>
      <c r="J42" s="7">
        <f t="shared" si="15"/>
        <v>165.17948717948718</v>
      </c>
      <c r="K42" s="7">
        <v>6220</v>
      </c>
      <c r="L42" s="7">
        <f t="shared" si="16"/>
        <v>159.48717948717947</v>
      </c>
      <c r="M42" s="7">
        <v>2024</v>
      </c>
      <c r="N42" s="7">
        <f t="shared" si="17"/>
        <v>51.8974358974359</v>
      </c>
    </row>
    <row r="43" spans="1:14" ht="12.75">
      <c r="A43" s="10" t="s">
        <v>2</v>
      </c>
      <c r="B43" s="22">
        <v>35</v>
      </c>
      <c r="C43" s="7">
        <v>8091</v>
      </c>
      <c r="D43" s="7">
        <f t="shared" si="12"/>
        <v>231.17142857142858</v>
      </c>
      <c r="E43" s="7">
        <v>7709</v>
      </c>
      <c r="F43" s="7">
        <f t="shared" si="13"/>
        <v>220.25714285714287</v>
      </c>
      <c r="G43" s="7">
        <v>2025</v>
      </c>
      <c r="H43" s="30">
        <f t="shared" si="14"/>
        <v>57.857142857142854</v>
      </c>
      <c r="I43" s="24">
        <v>6595</v>
      </c>
      <c r="J43" s="7">
        <f t="shared" si="15"/>
        <v>188.42857142857142</v>
      </c>
      <c r="K43" s="7">
        <v>6155</v>
      </c>
      <c r="L43" s="7">
        <f t="shared" si="16"/>
        <v>175.85714285714286</v>
      </c>
      <c r="M43" s="7">
        <v>1748</v>
      </c>
      <c r="N43" s="7">
        <f t="shared" si="17"/>
        <v>49.94285714285714</v>
      </c>
    </row>
    <row r="44" spans="1:14" ht="12.75">
      <c r="A44" s="10" t="s">
        <v>24</v>
      </c>
      <c r="B44" s="22">
        <v>47</v>
      </c>
      <c r="C44" s="7">
        <v>10794</v>
      </c>
      <c r="D44" s="7">
        <f t="shared" si="12"/>
        <v>229.6595744680851</v>
      </c>
      <c r="E44" s="7">
        <v>10787</v>
      </c>
      <c r="F44" s="7">
        <f t="shared" si="13"/>
        <v>229.51063829787233</v>
      </c>
      <c r="G44" s="7">
        <v>2356</v>
      </c>
      <c r="H44" s="30">
        <f t="shared" si="14"/>
        <v>50.12765957446808</v>
      </c>
      <c r="I44" s="24">
        <v>8387</v>
      </c>
      <c r="J44" s="7">
        <f t="shared" si="15"/>
        <v>178.4468085106383</v>
      </c>
      <c r="K44" s="7">
        <v>8286</v>
      </c>
      <c r="L44" s="7">
        <f t="shared" si="16"/>
        <v>176.29787234042553</v>
      </c>
      <c r="M44" s="7">
        <v>1642</v>
      </c>
      <c r="N44" s="7">
        <f t="shared" si="17"/>
        <v>34.93617021276596</v>
      </c>
    </row>
    <row r="45" spans="1:14" ht="13.5" thickBot="1">
      <c r="A45" s="1" t="s">
        <v>1</v>
      </c>
      <c r="B45" s="25">
        <v>38</v>
      </c>
      <c r="C45" s="26">
        <v>6480</v>
      </c>
      <c r="D45" s="26">
        <f t="shared" si="12"/>
        <v>170.52631578947367</v>
      </c>
      <c r="E45" s="26">
        <v>6471</v>
      </c>
      <c r="F45" s="26">
        <f t="shared" si="13"/>
        <v>170.28947368421052</v>
      </c>
      <c r="G45" s="26">
        <v>1172</v>
      </c>
      <c r="H45" s="31">
        <f t="shared" si="14"/>
        <v>30.842105263157894</v>
      </c>
      <c r="I45" s="28">
        <v>4840</v>
      </c>
      <c r="J45" s="26">
        <f t="shared" si="15"/>
        <v>127.36842105263158</v>
      </c>
      <c r="K45" s="26">
        <v>4853</v>
      </c>
      <c r="L45" s="26">
        <f t="shared" si="16"/>
        <v>127.71052631578948</v>
      </c>
      <c r="M45" s="26">
        <v>910</v>
      </c>
      <c r="N45" s="26">
        <f t="shared" si="17"/>
        <v>23.94736842105263</v>
      </c>
    </row>
    <row r="46" spans="1:14" ht="29.25" customHeight="1" thickTop="1">
      <c r="A46" s="6" t="s">
        <v>8</v>
      </c>
      <c r="B46" s="6">
        <f>SUM(B38:B45)</f>
        <v>364</v>
      </c>
      <c r="C46" s="2">
        <f>SUM(C38:C45)</f>
        <v>79080</v>
      </c>
      <c r="D46" s="2">
        <f t="shared" si="12"/>
        <v>217.25274725274724</v>
      </c>
      <c r="E46" s="2">
        <f>SUM(E38:E45)</f>
        <v>76458</v>
      </c>
      <c r="F46" s="2">
        <f t="shared" si="13"/>
        <v>210.04945054945054</v>
      </c>
      <c r="G46" s="2">
        <f>SUM(G38:G45)</f>
        <v>29450</v>
      </c>
      <c r="H46" s="14">
        <f t="shared" si="14"/>
        <v>80.9065934065934</v>
      </c>
      <c r="I46" s="12">
        <f>SUM(I38:I45)</f>
        <v>58553</v>
      </c>
      <c r="J46" s="5">
        <f t="shared" si="15"/>
        <v>160.8598901098901</v>
      </c>
      <c r="K46" s="12">
        <f>SUM(K38:K45)</f>
        <v>55610</v>
      </c>
      <c r="L46" s="5">
        <f t="shared" si="16"/>
        <v>152.77472527472528</v>
      </c>
      <c r="M46" s="12">
        <f>SUM(M38:M45)</f>
        <v>24609</v>
      </c>
      <c r="N46" s="5">
        <f t="shared" si="17"/>
        <v>67.60714285714286</v>
      </c>
    </row>
    <row r="47" ht="40.5" customHeight="1"/>
    <row r="48" ht="18.75" customHeight="1"/>
    <row r="49" spans="1:7" ht="28.5" customHeight="1">
      <c r="A49" s="33" t="s">
        <v>19</v>
      </c>
      <c r="B49" s="33"/>
      <c r="C49" s="33"/>
      <c r="D49" s="33"/>
      <c r="E49" s="33"/>
      <c r="F49" s="33"/>
      <c r="G49" s="33"/>
    </row>
    <row r="50" spans="1:14" ht="25.5" customHeight="1">
      <c r="A50" s="36" t="s">
        <v>4</v>
      </c>
      <c r="B50" s="34" t="s">
        <v>23</v>
      </c>
      <c r="C50" s="38" t="s">
        <v>14</v>
      </c>
      <c r="D50" s="38"/>
      <c r="E50" s="38"/>
      <c r="F50" s="38"/>
      <c r="G50" s="38"/>
      <c r="H50" s="39"/>
      <c r="I50" s="46" t="s">
        <v>15</v>
      </c>
      <c r="J50" s="38"/>
      <c r="K50" s="38"/>
      <c r="L50" s="38"/>
      <c r="M50" s="38"/>
      <c r="N50" s="38"/>
    </row>
    <row r="51" spans="1:14" ht="21" customHeight="1">
      <c r="A51" s="36"/>
      <c r="B51" s="34"/>
      <c r="C51" s="36" t="s">
        <v>10</v>
      </c>
      <c r="D51" s="36"/>
      <c r="E51" s="36" t="s">
        <v>11</v>
      </c>
      <c r="F51" s="36"/>
      <c r="G51" s="36" t="s">
        <v>13</v>
      </c>
      <c r="H51" s="47"/>
      <c r="I51" s="48" t="s">
        <v>10</v>
      </c>
      <c r="J51" s="36"/>
      <c r="K51" s="36" t="s">
        <v>11</v>
      </c>
      <c r="L51" s="36"/>
      <c r="M51" s="36" t="s">
        <v>13</v>
      </c>
      <c r="N51" s="36"/>
    </row>
    <row r="52" spans="1:14" ht="12.75">
      <c r="A52" s="36"/>
      <c r="B52" s="34"/>
      <c r="C52" s="34" t="s">
        <v>9</v>
      </c>
      <c r="D52" s="34" t="s">
        <v>12</v>
      </c>
      <c r="E52" s="34" t="s">
        <v>9</v>
      </c>
      <c r="F52" s="34" t="s">
        <v>12</v>
      </c>
      <c r="G52" s="34" t="s">
        <v>9</v>
      </c>
      <c r="H52" s="42" t="s">
        <v>12</v>
      </c>
      <c r="I52" s="44" t="s">
        <v>9</v>
      </c>
      <c r="J52" s="40" t="s">
        <v>12</v>
      </c>
      <c r="K52" s="34" t="s">
        <v>9</v>
      </c>
      <c r="L52" s="34" t="s">
        <v>12</v>
      </c>
      <c r="M52" s="34" t="s">
        <v>9</v>
      </c>
      <c r="N52" s="34" t="s">
        <v>12</v>
      </c>
    </row>
    <row r="53" spans="1:14" ht="20.25" customHeight="1" thickBot="1">
      <c r="A53" s="37"/>
      <c r="B53" s="35"/>
      <c r="C53" s="35"/>
      <c r="D53" s="35"/>
      <c r="E53" s="35"/>
      <c r="F53" s="35"/>
      <c r="G53" s="35"/>
      <c r="H53" s="43"/>
      <c r="I53" s="45"/>
      <c r="J53" s="41"/>
      <c r="K53" s="35"/>
      <c r="L53" s="35"/>
      <c r="M53" s="35"/>
      <c r="N53" s="35"/>
    </row>
    <row r="54" spans="1:14" ht="13.5" thickTop="1">
      <c r="A54" s="4" t="s">
        <v>0</v>
      </c>
      <c r="B54" s="18">
        <v>29</v>
      </c>
      <c r="C54" s="19">
        <v>8842</v>
      </c>
      <c r="D54" s="19">
        <f aca="true" t="shared" si="18" ref="D54:D62">C54/B54</f>
        <v>304.8965517241379</v>
      </c>
      <c r="E54" s="19">
        <v>7963</v>
      </c>
      <c r="F54" s="19">
        <f aca="true" t="shared" si="19" ref="F54:F62">E54/B54</f>
        <v>274.58620689655174</v>
      </c>
      <c r="G54" s="19">
        <v>2753</v>
      </c>
      <c r="H54" s="20">
        <f aca="true" t="shared" si="20" ref="H54:H62">G54/B54</f>
        <v>94.93103448275862</v>
      </c>
      <c r="I54" s="21">
        <v>7051</v>
      </c>
      <c r="J54" s="15">
        <f aca="true" t="shared" si="21" ref="J54:J62">I54/B54</f>
        <v>243.13793103448276</v>
      </c>
      <c r="K54" s="19">
        <v>6242</v>
      </c>
      <c r="L54" s="19">
        <f aca="true" t="shared" si="22" ref="L54:L62">K54/B54</f>
        <v>215.24137931034483</v>
      </c>
      <c r="M54" s="19">
        <v>2267</v>
      </c>
      <c r="N54" s="19">
        <f aca="true" t="shared" si="23" ref="N54:N62">M54/B54</f>
        <v>78.17241379310344</v>
      </c>
    </row>
    <row r="55" spans="1:14" ht="12.75">
      <c r="A55" s="10" t="s">
        <v>5</v>
      </c>
      <c r="B55" s="22">
        <v>35</v>
      </c>
      <c r="C55" s="7">
        <v>10329</v>
      </c>
      <c r="D55" s="7">
        <f t="shared" si="18"/>
        <v>295.1142857142857</v>
      </c>
      <c r="E55" s="7">
        <v>9112</v>
      </c>
      <c r="F55" s="7">
        <f t="shared" si="19"/>
        <v>260.34285714285716</v>
      </c>
      <c r="G55" s="7">
        <v>5102</v>
      </c>
      <c r="H55" s="23">
        <f t="shared" si="20"/>
        <v>145.77142857142857</v>
      </c>
      <c r="I55" s="24">
        <v>6729</v>
      </c>
      <c r="J55" s="16">
        <f t="shared" si="21"/>
        <v>192.25714285714287</v>
      </c>
      <c r="K55" s="7">
        <v>5536</v>
      </c>
      <c r="L55" s="7">
        <f t="shared" si="22"/>
        <v>158.17142857142858</v>
      </c>
      <c r="M55" s="7">
        <v>4665</v>
      </c>
      <c r="N55" s="7">
        <f t="shared" si="23"/>
        <v>133.28571428571428</v>
      </c>
    </row>
    <row r="56" spans="1:14" ht="12.75">
      <c r="A56" s="10" t="s">
        <v>2</v>
      </c>
      <c r="B56" s="22">
        <v>35</v>
      </c>
      <c r="C56" s="7">
        <v>8091</v>
      </c>
      <c r="D56" s="7">
        <f t="shared" si="18"/>
        <v>231.17142857142858</v>
      </c>
      <c r="E56" s="7">
        <v>7709</v>
      </c>
      <c r="F56" s="7">
        <f t="shared" si="19"/>
        <v>220.25714285714287</v>
      </c>
      <c r="G56" s="7">
        <v>2025</v>
      </c>
      <c r="H56" s="23">
        <f t="shared" si="20"/>
        <v>57.857142857142854</v>
      </c>
      <c r="I56" s="24">
        <v>6595</v>
      </c>
      <c r="J56" s="16">
        <f t="shared" si="21"/>
        <v>188.42857142857142</v>
      </c>
      <c r="K56" s="7">
        <v>6155</v>
      </c>
      <c r="L56" s="7">
        <f t="shared" si="22"/>
        <v>175.85714285714286</v>
      </c>
      <c r="M56" s="7">
        <v>1748</v>
      </c>
      <c r="N56" s="7">
        <f t="shared" si="23"/>
        <v>49.94285714285714</v>
      </c>
    </row>
    <row r="57" spans="1:14" ht="12.75">
      <c r="A57" s="10" t="s">
        <v>24</v>
      </c>
      <c r="B57" s="22">
        <v>47</v>
      </c>
      <c r="C57" s="7">
        <v>10794</v>
      </c>
      <c r="D57" s="7">
        <f t="shared" si="18"/>
        <v>229.6595744680851</v>
      </c>
      <c r="E57" s="7">
        <v>10787</v>
      </c>
      <c r="F57" s="7">
        <f t="shared" si="19"/>
        <v>229.51063829787233</v>
      </c>
      <c r="G57" s="7">
        <v>2356</v>
      </c>
      <c r="H57" s="23">
        <f t="shared" si="20"/>
        <v>50.12765957446808</v>
      </c>
      <c r="I57" s="24">
        <v>8387</v>
      </c>
      <c r="J57" s="16">
        <f t="shared" si="21"/>
        <v>178.4468085106383</v>
      </c>
      <c r="K57" s="7">
        <v>8286</v>
      </c>
      <c r="L57" s="7">
        <f t="shared" si="22"/>
        <v>176.29787234042553</v>
      </c>
      <c r="M57" s="7">
        <v>1642</v>
      </c>
      <c r="N57" s="7">
        <f t="shared" si="23"/>
        <v>34.93617021276596</v>
      </c>
    </row>
    <row r="58" spans="1:14" ht="12.75">
      <c r="A58" s="10" t="s">
        <v>3</v>
      </c>
      <c r="B58" s="22">
        <v>39</v>
      </c>
      <c r="C58" s="7">
        <v>8392</v>
      </c>
      <c r="D58" s="7">
        <f t="shared" si="18"/>
        <v>215.17948717948718</v>
      </c>
      <c r="E58" s="7">
        <v>8306</v>
      </c>
      <c r="F58" s="7">
        <f t="shared" si="19"/>
        <v>212.97435897435898</v>
      </c>
      <c r="G58" s="7">
        <v>2394</v>
      </c>
      <c r="H58" s="23">
        <f t="shared" si="20"/>
        <v>61.38461538461539</v>
      </c>
      <c r="I58" s="24">
        <v>6442</v>
      </c>
      <c r="J58" s="16">
        <f t="shared" si="21"/>
        <v>165.17948717948718</v>
      </c>
      <c r="K58" s="7">
        <v>6220</v>
      </c>
      <c r="L58" s="7">
        <f t="shared" si="22"/>
        <v>159.48717948717947</v>
      </c>
      <c r="M58" s="7">
        <v>2024</v>
      </c>
      <c r="N58" s="7">
        <f t="shared" si="23"/>
        <v>51.8974358974359</v>
      </c>
    </row>
    <row r="59" spans="1:14" ht="12.75">
      <c r="A59" s="10" t="s">
        <v>7</v>
      </c>
      <c r="B59" s="22">
        <v>75</v>
      </c>
      <c r="C59" s="7">
        <v>15464</v>
      </c>
      <c r="D59" s="7">
        <f t="shared" si="18"/>
        <v>206.18666666666667</v>
      </c>
      <c r="E59" s="7">
        <v>15551</v>
      </c>
      <c r="F59" s="7">
        <f t="shared" si="19"/>
        <v>207.34666666666666</v>
      </c>
      <c r="G59" s="7">
        <v>8708</v>
      </c>
      <c r="H59" s="23">
        <f t="shared" si="20"/>
        <v>116.10666666666667</v>
      </c>
      <c r="I59" s="24">
        <v>10189</v>
      </c>
      <c r="J59" s="16">
        <f t="shared" si="21"/>
        <v>135.85333333333332</v>
      </c>
      <c r="K59" s="7">
        <v>10277</v>
      </c>
      <c r="L59" s="7">
        <f t="shared" si="22"/>
        <v>137.02666666666667</v>
      </c>
      <c r="M59" s="7">
        <v>7232</v>
      </c>
      <c r="N59" s="7">
        <f t="shared" si="23"/>
        <v>96.42666666666666</v>
      </c>
    </row>
    <row r="60" spans="1:14" ht="12.75">
      <c r="A60" s="10" t="s">
        <v>1</v>
      </c>
      <c r="B60" s="22">
        <v>38</v>
      </c>
      <c r="C60" s="7">
        <v>6480</v>
      </c>
      <c r="D60" s="7">
        <f t="shared" si="18"/>
        <v>170.52631578947367</v>
      </c>
      <c r="E60" s="7">
        <v>6471</v>
      </c>
      <c r="F60" s="7">
        <f t="shared" si="19"/>
        <v>170.28947368421052</v>
      </c>
      <c r="G60" s="7">
        <v>1172</v>
      </c>
      <c r="H60" s="23">
        <f t="shared" si="20"/>
        <v>30.842105263157894</v>
      </c>
      <c r="I60" s="24">
        <v>4840</v>
      </c>
      <c r="J60" s="16">
        <f t="shared" si="21"/>
        <v>127.36842105263158</v>
      </c>
      <c r="K60" s="7">
        <v>4853</v>
      </c>
      <c r="L60" s="7">
        <f t="shared" si="22"/>
        <v>127.71052631578948</v>
      </c>
      <c r="M60" s="7">
        <v>910</v>
      </c>
      <c r="N60" s="7">
        <f t="shared" si="23"/>
        <v>23.94736842105263</v>
      </c>
    </row>
    <row r="61" spans="1:14" ht="13.5" thickBot="1">
      <c r="A61" s="1" t="s">
        <v>6</v>
      </c>
      <c r="B61" s="25">
        <v>66</v>
      </c>
      <c r="C61" s="26">
        <v>10688</v>
      </c>
      <c r="D61" s="26">
        <f t="shared" si="18"/>
        <v>161.93939393939394</v>
      </c>
      <c r="E61" s="26">
        <v>10559</v>
      </c>
      <c r="F61" s="26">
        <f t="shared" si="19"/>
        <v>159.9848484848485</v>
      </c>
      <c r="G61" s="26">
        <v>4940</v>
      </c>
      <c r="H61" s="27">
        <f t="shared" si="20"/>
        <v>74.84848484848484</v>
      </c>
      <c r="I61" s="28">
        <v>8320</v>
      </c>
      <c r="J61" s="17">
        <f t="shared" si="21"/>
        <v>126.06060606060606</v>
      </c>
      <c r="K61" s="26">
        <v>8041</v>
      </c>
      <c r="L61" s="26">
        <f t="shared" si="22"/>
        <v>121.83333333333333</v>
      </c>
      <c r="M61" s="26">
        <v>4121</v>
      </c>
      <c r="N61" s="26">
        <f t="shared" si="23"/>
        <v>62.43939393939394</v>
      </c>
    </row>
    <row r="62" spans="1:14" ht="22.5" customHeight="1" thickTop="1">
      <c r="A62" s="6" t="s">
        <v>8</v>
      </c>
      <c r="B62" s="6">
        <f>SUM(B54:B61)</f>
        <v>364</v>
      </c>
      <c r="C62" s="2">
        <f>SUM(C54:C61)</f>
        <v>79080</v>
      </c>
      <c r="D62" s="2">
        <f t="shared" si="18"/>
        <v>217.25274725274724</v>
      </c>
      <c r="E62" s="2">
        <f>SUM(E54:E61)</f>
        <v>76458</v>
      </c>
      <c r="F62" s="2">
        <f t="shared" si="19"/>
        <v>210.04945054945054</v>
      </c>
      <c r="G62" s="2">
        <f>SUM(G54:G61)</f>
        <v>29450</v>
      </c>
      <c r="H62" s="11">
        <f t="shared" si="20"/>
        <v>80.9065934065934</v>
      </c>
      <c r="I62" s="12">
        <f>SUM(I54:I61)</f>
        <v>58553</v>
      </c>
      <c r="J62" s="9">
        <f t="shared" si="21"/>
        <v>160.8598901098901</v>
      </c>
      <c r="K62" s="12">
        <f>SUM(K54:K61)</f>
        <v>55610</v>
      </c>
      <c r="L62" s="5">
        <f t="shared" si="22"/>
        <v>152.77472527472528</v>
      </c>
      <c r="M62" s="12">
        <f>SUM(M54:M61)</f>
        <v>24609</v>
      </c>
      <c r="N62" s="5">
        <f t="shared" si="23"/>
        <v>67.60714285714286</v>
      </c>
    </row>
    <row r="64" spans="1:5" ht="21" customHeight="1">
      <c r="A64" s="33" t="s">
        <v>20</v>
      </c>
      <c r="B64" s="33"/>
      <c r="C64" s="33"/>
      <c r="D64" s="33"/>
      <c r="E64" s="33"/>
    </row>
    <row r="65" spans="1:14" ht="27.75" customHeight="1">
      <c r="A65" s="36" t="s">
        <v>4</v>
      </c>
      <c r="B65" s="34" t="s">
        <v>23</v>
      </c>
      <c r="C65" s="38" t="s">
        <v>14</v>
      </c>
      <c r="D65" s="38"/>
      <c r="E65" s="38"/>
      <c r="F65" s="38"/>
      <c r="G65" s="38"/>
      <c r="H65" s="39"/>
      <c r="I65" s="46" t="s">
        <v>15</v>
      </c>
      <c r="J65" s="38"/>
      <c r="K65" s="38"/>
      <c r="L65" s="38"/>
      <c r="M65" s="38"/>
      <c r="N65" s="38"/>
    </row>
    <row r="66" spans="1:14" ht="18.75" customHeight="1">
      <c r="A66" s="36"/>
      <c r="B66" s="34"/>
      <c r="C66" s="36" t="s">
        <v>10</v>
      </c>
      <c r="D66" s="36"/>
      <c r="E66" s="36" t="s">
        <v>11</v>
      </c>
      <c r="F66" s="36"/>
      <c r="G66" s="36" t="s">
        <v>13</v>
      </c>
      <c r="H66" s="47"/>
      <c r="I66" s="48" t="s">
        <v>10</v>
      </c>
      <c r="J66" s="36"/>
      <c r="K66" s="36" t="s">
        <v>11</v>
      </c>
      <c r="L66" s="36"/>
      <c r="M66" s="36" t="s">
        <v>13</v>
      </c>
      <c r="N66" s="36"/>
    </row>
    <row r="67" spans="1:14" ht="12.75">
      <c r="A67" s="36"/>
      <c r="B67" s="34"/>
      <c r="C67" s="34" t="s">
        <v>9</v>
      </c>
      <c r="D67" s="34" t="s">
        <v>12</v>
      </c>
      <c r="E67" s="34" t="s">
        <v>9</v>
      </c>
      <c r="F67" s="34" t="s">
        <v>12</v>
      </c>
      <c r="G67" s="34" t="s">
        <v>9</v>
      </c>
      <c r="H67" s="42" t="s">
        <v>12</v>
      </c>
      <c r="I67" s="44" t="s">
        <v>9</v>
      </c>
      <c r="J67" s="34" t="s">
        <v>12</v>
      </c>
      <c r="K67" s="34" t="s">
        <v>9</v>
      </c>
      <c r="L67" s="40" t="s">
        <v>12</v>
      </c>
      <c r="M67" s="34" t="s">
        <v>9</v>
      </c>
      <c r="N67" s="34" t="s">
        <v>12</v>
      </c>
    </row>
    <row r="68" spans="1:14" ht="23.25" customHeight="1" thickBot="1">
      <c r="A68" s="37"/>
      <c r="B68" s="35"/>
      <c r="C68" s="35"/>
      <c r="D68" s="35"/>
      <c r="E68" s="35"/>
      <c r="F68" s="35"/>
      <c r="G68" s="35"/>
      <c r="H68" s="43"/>
      <c r="I68" s="45"/>
      <c r="J68" s="35"/>
      <c r="K68" s="35"/>
      <c r="L68" s="41"/>
      <c r="M68" s="35"/>
      <c r="N68" s="35"/>
    </row>
    <row r="69" spans="1:14" ht="13.5" thickTop="1">
      <c r="A69" s="4" t="s">
        <v>0</v>
      </c>
      <c r="B69" s="18">
        <v>29</v>
      </c>
      <c r="C69" s="19">
        <v>8842</v>
      </c>
      <c r="D69" s="19">
        <f aca="true" t="shared" si="24" ref="D69:D77">C69/B69</f>
        <v>304.8965517241379</v>
      </c>
      <c r="E69" s="19">
        <v>7963</v>
      </c>
      <c r="F69" s="19">
        <f aca="true" t="shared" si="25" ref="F69:F77">E69/B69</f>
        <v>274.58620689655174</v>
      </c>
      <c r="G69" s="19">
        <v>2753</v>
      </c>
      <c r="H69" s="20">
        <f aca="true" t="shared" si="26" ref="H69:H77">G69/B69</f>
        <v>94.93103448275862</v>
      </c>
      <c r="I69" s="21">
        <v>7051</v>
      </c>
      <c r="J69" s="19">
        <f aca="true" t="shared" si="27" ref="J69:J77">I69/B69</f>
        <v>243.13793103448276</v>
      </c>
      <c r="K69" s="19">
        <v>6242</v>
      </c>
      <c r="L69" s="15">
        <f aca="true" t="shared" si="28" ref="L69:L77">K69/B69</f>
        <v>215.24137931034483</v>
      </c>
      <c r="M69" s="19">
        <v>2267</v>
      </c>
      <c r="N69" s="19">
        <f aca="true" t="shared" si="29" ref="N69:N77">M69/B69</f>
        <v>78.17241379310344</v>
      </c>
    </row>
    <row r="70" spans="1:14" ht="12.75">
      <c r="A70" s="10" t="s">
        <v>24</v>
      </c>
      <c r="B70" s="22">
        <v>47</v>
      </c>
      <c r="C70" s="7">
        <v>10794</v>
      </c>
      <c r="D70" s="7">
        <f t="shared" si="24"/>
        <v>229.6595744680851</v>
      </c>
      <c r="E70" s="7">
        <v>10787</v>
      </c>
      <c r="F70" s="7">
        <f t="shared" si="25"/>
        <v>229.51063829787233</v>
      </c>
      <c r="G70" s="7">
        <v>2356</v>
      </c>
      <c r="H70" s="23">
        <f t="shared" si="26"/>
        <v>50.12765957446808</v>
      </c>
      <c r="I70" s="24">
        <v>8387</v>
      </c>
      <c r="J70" s="7">
        <f t="shared" si="27"/>
        <v>178.4468085106383</v>
      </c>
      <c r="K70" s="7">
        <v>8286</v>
      </c>
      <c r="L70" s="16">
        <f t="shared" si="28"/>
        <v>176.29787234042553</v>
      </c>
      <c r="M70" s="7">
        <v>1642</v>
      </c>
      <c r="N70" s="7">
        <f t="shared" si="29"/>
        <v>34.93617021276596</v>
      </c>
    </row>
    <row r="71" spans="1:14" ht="12.75">
      <c r="A71" s="10" t="s">
        <v>2</v>
      </c>
      <c r="B71" s="22">
        <v>35</v>
      </c>
      <c r="C71" s="7">
        <v>8091</v>
      </c>
      <c r="D71" s="7">
        <f t="shared" si="24"/>
        <v>231.17142857142858</v>
      </c>
      <c r="E71" s="7">
        <v>7709</v>
      </c>
      <c r="F71" s="7">
        <f t="shared" si="25"/>
        <v>220.25714285714287</v>
      </c>
      <c r="G71" s="7">
        <v>2025</v>
      </c>
      <c r="H71" s="23">
        <f t="shared" si="26"/>
        <v>57.857142857142854</v>
      </c>
      <c r="I71" s="24">
        <v>6595</v>
      </c>
      <c r="J71" s="7">
        <f t="shared" si="27"/>
        <v>188.42857142857142</v>
      </c>
      <c r="K71" s="7">
        <v>6155</v>
      </c>
      <c r="L71" s="16">
        <f t="shared" si="28"/>
        <v>175.85714285714286</v>
      </c>
      <c r="M71" s="7">
        <v>1748</v>
      </c>
      <c r="N71" s="7">
        <f t="shared" si="29"/>
        <v>49.94285714285714</v>
      </c>
    </row>
    <row r="72" spans="1:14" ht="12.75">
      <c r="A72" s="10" t="s">
        <v>3</v>
      </c>
      <c r="B72" s="22">
        <v>39</v>
      </c>
      <c r="C72" s="7">
        <v>8392</v>
      </c>
      <c r="D72" s="7">
        <f t="shared" si="24"/>
        <v>215.17948717948718</v>
      </c>
      <c r="E72" s="7">
        <v>8306</v>
      </c>
      <c r="F72" s="7">
        <f t="shared" si="25"/>
        <v>212.97435897435898</v>
      </c>
      <c r="G72" s="7">
        <v>2394</v>
      </c>
      <c r="H72" s="23">
        <f t="shared" si="26"/>
        <v>61.38461538461539</v>
      </c>
      <c r="I72" s="24">
        <v>6442</v>
      </c>
      <c r="J72" s="7">
        <f t="shared" si="27"/>
        <v>165.17948717948718</v>
      </c>
      <c r="K72" s="7">
        <v>6220</v>
      </c>
      <c r="L72" s="16">
        <f t="shared" si="28"/>
        <v>159.48717948717947</v>
      </c>
      <c r="M72" s="7">
        <v>2024</v>
      </c>
      <c r="N72" s="7">
        <f t="shared" si="29"/>
        <v>51.8974358974359</v>
      </c>
    </row>
    <row r="73" spans="1:14" ht="12.75">
      <c r="A73" s="10" t="s">
        <v>5</v>
      </c>
      <c r="B73" s="22">
        <v>35</v>
      </c>
      <c r="C73" s="7">
        <v>10329</v>
      </c>
      <c r="D73" s="7">
        <f t="shared" si="24"/>
        <v>295.1142857142857</v>
      </c>
      <c r="E73" s="7">
        <v>9112</v>
      </c>
      <c r="F73" s="7">
        <f t="shared" si="25"/>
        <v>260.34285714285716</v>
      </c>
      <c r="G73" s="7">
        <v>5102</v>
      </c>
      <c r="H73" s="23">
        <f t="shared" si="26"/>
        <v>145.77142857142857</v>
      </c>
      <c r="I73" s="24">
        <v>6729</v>
      </c>
      <c r="J73" s="7">
        <f t="shared" si="27"/>
        <v>192.25714285714287</v>
      </c>
      <c r="K73" s="7">
        <v>5536</v>
      </c>
      <c r="L73" s="16">
        <f t="shared" si="28"/>
        <v>158.17142857142858</v>
      </c>
      <c r="M73" s="7">
        <v>4665</v>
      </c>
      <c r="N73" s="7">
        <f t="shared" si="29"/>
        <v>133.28571428571428</v>
      </c>
    </row>
    <row r="74" spans="1:14" ht="12.75">
      <c r="A74" s="10" t="s">
        <v>7</v>
      </c>
      <c r="B74" s="22">
        <v>75</v>
      </c>
      <c r="C74" s="7">
        <v>15464</v>
      </c>
      <c r="D74" s="7">
        <f t="shared" si="24"/>
        <v>206.18666666666667</v>
      </c>
      <c r="E74" s="7">
        <v>15551</v>
      </c>
      <c r="F74" s="7">
        <f t="shared" si="25"/>
        <v>207.34666666666666</v>
      </c>
      <c r="G74" s="7">
        <v>8708</v>
      </c>
      <c r="H74" s="23">
        <f t="shared" si="26"/>
        <v>116.10666666666667</v>
      </c>
      <c r="I74" s="24">
        <v>10189</v>
      </c>
      <c r="J74" s="7">
        <f t="shared" si="27"/>
        <v>135.85333333333332</v>
      </c>
      <c r="K74" s="7">
        <v>10277</v>
      </c>
      <c r="L74" s="16">
        <f t="shared" si="28"/>
        <v>137.02666666666667</v>
      </c>
      <c r="M74" s="7">
        <v>7232</v>
      </c>
      <c r="N74" s="7">
        <f t="shared" si="29"/>
        <v>96.42666666666666</v>
      </c>
    </row>
    <row r="75" spans="1:14" ht="12.75">
      <c r="A75" s="10" t="s">
        <v>1</v>
      </c>
      <c r="B75" s="22">
        <v>38</v>
      </c>
      <c r="C75" s="7">
        <v>6480</v>
      </c>
      <c r="D75" s="7">
        <f t="shared" si="24"/>
        <v>170.52631578947367</v>
      </c>
      <c r="E75" s="7">
        <v>6471</v>
      </c>
      <c r="F75" s="7">
        <f t="shared" si="25"/>
        <v>170.28947368421052</v>
      </c>
      <c r="G75" s="7">
        <v>1172</v>
      </c>
      <c r="H75" s="23">
        <f t="shared" si="26"/>
        <v>30.842105263157894</v>
      </c>
      <c r="I75" s="24">
        <v>4840</v>
      </c>
      <c r="J75" s="7">
        <f t="shared" si="27"/>
        <v>127.36842105263158</v>
      </c>
      <c r="K75" s="7">
        <v>4853</v>
      </c>
      <c r="L75" s="16">
        <f t="shared" si="28"/>
        <v>127.71052631578948</v>
      </c>
      <c r="M75" s="7">
        <v>910</v>
      </c>
      <c r="N75" s="7">
        <f t="shared" si="29"/>
        <v>23.94736842105263</v>
      </c>
    </row>
    <row r="76" spans="1:14" ht="13.5" thickBot="1">
      <c r="A76" s="1" t="s">
        <v>6</v>
      </c>
      <c r="B76" s="25">
        <v>66</v>
      </c>
      <c r="C76" s="26">
        <v>10688</v>
      </c>
      <c r="D76" s="26">
        <f t="shared" si="24"/>
        <v>161.93939393939394</v>
      </c>
      <c r="E76" s="26">
        <v>10559</v>
      </c>
      <c r="F76" s="26">
        <f t="shared" si="25"/>
        <v>159.9848484848485</v>
      </c>
      <c r="G76" s="26">
        <v>4940</v>
      </c>
      <c r="H76" s="27">
        <f t="shared" si="26"/>
        <v>74.84848484848484</v>
      </c>
      <c r="I76" s="28">
        <v>8320</v>
      </c>
      <c r="J76" s="26">
        <f t="shared" si="27"/>
        <v>126.06060606060606</v>
      </c>
      <c r="K76" s="26">
        <v>8041</v>
      </c>
      <c r="L76" s="17">
        <f t="shared" si="28"/>
        <v>121.83333333333333</v>
      </c>
      <c r="M76" s="26">
        <v>4121</v>
      </c>
      <c r="N76" s="26">
        <f t="shared" si="29"/>
        <v>62.43939393939394</v>
      </c>
    </row>
    <row r="77" spans="1:14" ht="24.75" customHeight="1" thickTop="1">
      <c r="A77" s="6" t="s">
        <v>8</v>
      </c>
      <c r="B77" s="6">
        <f>SUM(B69:B76)</f>
        <v>364</v>
      </c>
      <c r="C77" s="2">
        <f>SUM(C69:C76)</f>
        <v>79080</v>
      </c>
      <c r="D77" s="2">
        <f t="shared" si="24"/>
        <v>217.25274725274724</v>
      </c>
      <c r="E77" s="2">
        <f>SUM(E69:E76)</f>
        <v>76458</v>
      </c>
      <c r="F77" s="2">
        <f t="shared" si="25"/>
        <v>210.04945054945054</v>
      </c>
      <c r="G77" s="2">
        <f>SUM(G69:G76)</f>
        <v>29450</v>
      </c>
      <c r="H77" s="11">
        <f t="shared" si="26"/>
        <v>80.9065934065934</v>
      </c>
      <c r="I77" s="12">
        <f>SUM(I69:I76)</f>
        <v>58553</v>
      </c>
      <c r="J77" s="5">
        <f t="shared" si="27"/>
        <v>160.8598901098901</v>
      </c>
      <c r="K77" s="12">
        <f>SUM(K69:K76)</f>
        <v>55610</v>
      </c>
      <c r="L77" s="9">
        <f t="shared" si="28"/>
        <v>152.77472527472528</v>
      </c>
      <c r="M77" s="12">
        <f>SUM(M69:M76)</f>
        <v>24609</v>
      </c>
      <c r="N77" s="5">
        <f t="shared" si="29"/>
        <v>67.60714285714286</v>
      </c>
    </row>
    <row r="79" spans="1:6" ht="24" customHeight="1">
      <c r="A79" s="33" t="s">
        <v>21</v>
      </c>
      <c r="B79" s="33"/>
      <c r="C79" s="33"/>
      <c r="D79" s="33"/>
      <c r="E79" s="33"/>
      <c r="F79" s="33"/>
    </row>
    <row r="80" spans="1:14" ht="24" customHeight="1">
      <c r="A80" s="36" t="s">
        <v>4</v>
      </c>
      <c r="B80" s="34" t="s">
        <v>23</v>
      </c>
      <c r="C80" s="38" t="s">
        <v>14</v>
      </c>
      <c r="D80" s="38"/>
      <c r="E80" s="38"/>
      <c r="F80" s="38"/>
      <c r="G80" s="38"/>
      <c r="H80" s="39"/>
      <c r="I80" s="46" t="s">
        <v>15</v>
      </c>
      <c r="J80" s="38"/>
      <c r="K80" s="38"/>
      <c r="L80" s="38"/>
      <c r="M80" s="38"/>
      <c r="N80" s="38"/>
    </row>
    <row r="81" spans="1:14" ht="21.75" customHeight="1">
      <c r="A81" s="36"/>
      <c r="B81" s="34"/>
      <c r="C81" s="36" t="s">
        <v>10</v>
      </c>
      <c r="D81" s="36"/>
      <c r="E81" s="36" t="s">
        <v>11</v>
      </c>
      <c r="F81" s="36"/>
      <c r="G81" s="36" t="s">
        <v>13</v>
      </c>
      <c r="H81" s="47"/>
      <c r="I81" s="48" t="s">
        <v>10</v>
      </c>
      <c r="J81" s="36"/>
      <c r="K81" s="36" t="s">
        <v>11</v>
      </c>
      <c r="L81" s="36"/>
      <c r="M81" s="36" t="s">
        <v>13</v>
      </c>
      <c r="N81" s="36"/>
    </row>
    <row r="82" spans="1:14" ht="12.75">
      <c r="A82" s="36"/>
      <c r="B82" s="34"/>
      <c r="C82" s="34" t="s">
        <v>9</v>
      </c>
      <c r="D82" s="34" t="s">
        <v>12</v>
      </c>
      <c r="E82" s="34" t="s">
        <v>9</v>
      </c>
      <c r="F82" s="34" t="s">
        <v>12</v>
      </c>
      <c r="G82" s="34" t="s">
        <v>9</v>
      </c>
      <c r="H82" s="42" t="s">
        <v>12</v>
      </c>
      <c r="I82" s="44" t="s">
        <v>9</v>
      </c>
      <c r="J82" s="34" t="s">
        <v>12</v>
      </c>
      <c r="K82" s="34" t="s">
        <v>9</v>
      </c>
      <c r="L82" s="34" t="s">
        <v>12</v>
      </c>
      <c r="M82" s="34" t="s">
        <v>9</v>
      </c>
      <c r="N82" s="40" t="s">
        <v>12</v>
      </c>
    </row>
    <row r="83" spans="1:14" ht="24.75" customHeight="1" thickBot="1">
      <c r="A83" s="37"/>
      <c r="B83" s="35"/>
      <c r="C83" s="35"/>
      <c r="D83" s="35"/>
      <c r="E83" s="35"/>
      <c r="F83" s="35"/>
      <c r="G83" s="35"/>
      <c r="H83" s="43"/>
      <c r="I83" s="45"/>
      <c r="J83" s="35"/>
      <c r="K83" s="35"/>
      <c r="L83" s="35"/>
      <c r="M83" s="35"/>
      <c r="N83" s="41"/>
    </row>
    <row r="84" spans="1:14" ht="13.5" thickTop="1">
      <c r="A84" s="4" t="s">
        <v>5</v>
      </c>
      <c r="B84" s="18">
        <v>35</v>
      </c>
      <c r="C84" s="19">
        <v>10329</v>
      </c>
      <c r="D84" s="19">
        <f aca="true" t="shared" si="30" ref="D84:D92">C84/B84</f>
        <v>295.1142857142857</v>
      </c>
      <c r="E84" s="19">
        <v>9112</v>
      </c>
      <c r="F84" s="19">
        <f aca="true" t="shared" si="31" ref="F84:F92">E84/B84</f>
        <v>260.34285714285716</v>
      </c>
      <c r="G84" s="19">
        <v>5102</v>
      </c>
      <c r="H84" s="20">
        <f aca="true" t="shared" si="32" ref="H84:H92">G84/B84</f>
        <v>145.77142857142857</v>
      </c>
      <c r="I84" s="21">
        <v>6729</v>
      </c>
      <c r="J84" s="19">
        <f aca="true" t="shared" si="33" ref="J84:J92">I84/B84</f>
        <v>192.25714285714287</v>
      </c>
      <c r="K84" s="19">
        <v>5536</v>
      </c>
      <c r="L84" s="19">
        <f aca="true" t="shared" si="34" ref="L84:L92">K84/B84</f>
        <v>158.17142857142858</v>
      </c>
      <c r="M84" s="19">
        <v>4665</v>
      </c>
      <c r="N84" s="15">
        <f aca="true" t="shared" si="35" ref="N84:N92">M84/B84</f>
        <v>133.28571428571428</v>
      </c>
    </row>
    <row r="85" spans="1:14" ht="12.75">
      <c r="A85" s="10" t="s">
        <v>7</v>
      </c>
      <c r="B85" s="22">
        <v>75</v>
      </c>
      <c r="C85" s="7">
        <v>15464</v>
      </c>
      <c r="D85" s="7">
        <f t="shared" si="30"/>
        <v>206.18666666666667</v>
      </c>
      <c r="E85" s="7">
        <v>15551</v>
      </c>
      <c r="F85" s="7">
        <f t="shared" si="31"/>
        <v>207.34666666666666</v>
      </c>
      <c r="G85" s="7">
        <v>8708</v>
      </c>
      <c r="H85" s="23">
        <f t="shared" si="32"/>
        <v>116.10666666666667</v>
      </c>
      <c r="I85" s="24">
        <v>10189</v>
      </c>
      <c r="J85" s="7">
        <f t="shared" si="33"/>
        <v>135.85333333333332</v>
      </c>
      <c r="K85" s="7">
        <v>10277</v>
      </c>
      <c r="L85" s="7">
        <f t="shared" si="34"/>
        <v>137.02666666666667</v>
      </c>
      <c r="M85" s="7">
        <v>7232</v>
      </c>
      <c r="N85" s="16">
        <f t="shared" si="35"/>
        <v>96.42666666666666</v>
      </c>
    </row>
    <row r="86" spans="1:14" ht="12.75">
      <c r="A86" s="10" t="s">
        <v>0</v>
      </c>
      <c r="B86" s="22">
        <v>29</v>
      </c>
      <c r="C86" s="7">
        <v>8842</v>
      </c>
      <c r="D86" s="7">
        <f t="shared" si="30"/>
        <v>304.8965517241379</v>
      </c>
      <c r="E86" s="7">
        <v>7963</v>
      </c>
      <c r="F86" s="7">
        <f t="shared" si="31"/>
        <v>274.58620689655174</v>
      </c>
      <c r="G86" s="7">
        <v>2753</v>
      </c>
      <c r="H86" s="23">
        <f t="shared" si="32"/>
        <v>94.93103448275862</v>
      </c>
      <c r="I86" s="24">
        <v>7051</v>
      </c>
      <c r="J86" s="7">
        <f t="shared" si="33"/>
        <v>243.13793103448276</v>
      </c>
      <c r="K86" s="7">
        <v>6242</v>
      </c>
      <c r="L86" s="7">
        <f t="shared" si="34"/>
        <v>215.24137931034483</v>
      </c>
      <c r="M86" s="7">
        <v>2267</v>
      </c>
      <c r="N86" s="16">
        <f t="shared" si="35"/>
        <v>78.17241379310344</v>
      </c>
    </row>
    <row r="87" spans="1:14" ht="12.75">
      <c r="A87" s="10" t="s">
        <v>6</v>
      </c>
      <c r="B87" s="22">
        <v>66</v>
      </c>
      <c r="C87" s="7">
        <v>10688</v>
      </c>
      <c r="D87" s="7">
        <f t="shared" si="30"/>
        <v>161.93939393939394</v>
      </c>
      <c r="E87" s="7">
        <v>10559</v>
      </c>
      <c r="F87" s="7">
        <f t="shared" si="31"/>
        <v>159.9848484848485</v>
      </c>
      <c r="G87" s="7">
        <v>4940</v>
      </c>
      <c r="H87" s="23">
        <f t="shared" si="32"/>
        <v>74.84848484848484</v>
      </c>
      <c r="I87" s="24">
        <v>8320</v>
      </c>
      <c r="J87" s="7">
        <f t="shared" si="33"/>
        <v>126.06060606060606</v>
      </c>
      <c r="K87" s="7">
        <v>8041</v>
      </c>
      <c r="L87" s="7">
        <f t="shared" si="34"/>
        <v>121.83333333333333</v>
      </c>
      <c r="M87" s="7">
        <v>4121</v>
      </c>
      <c r="N87" s="16">
        <f t="shared" si="35"/>
        <v>62.43939393939394</v>
      </c>
    </row>
    <row r="88" spans="1:14" ht="12.75">
      <c r="A88" s="10" t="s">
        <v>3</v>
      </c>
      <c r="B88" s="22">
        <v>39</v>
      </c>
      <c r="C88" s="7">
        <v>8392</v>
      </c>
      <c r="D88" s="7">
        <f t="shared" si="30"/>
        <v>215.17948717948718</v>
      </c>
      <c r="E88" s="7">
        <v>8306</v>
      </c>
      <c r="F88" s="7">
        <f t="shared" si="31"/>
        <v>212.97435897435898</v>
      </c>
      <c r="G88" s="7">
        <v>2394</v>
      </c>
      <c r="H88" s="23">
        <f t="shared" si="32"/>
        <v>61.38461538461539</v>
      </c>
      <c r="I88" s="24">
        <v>6442</v>
      </c>
      <c r="J88" s="7">
        <f t="shared" si="33"/>
        <v>165.17948717948718</v>
      </c>
      <c r="K88" s="7">
        <v>6220</v>
      </c>
      <c r="L88" s="7">
        <f t="shared" si="34"/>
        <v>159.48717948717947</v>
      </c>
      <c r="M88" s="7">
        <v>2024</v>
      </c>
      <c r="N88" s="16">
        <f t="shared" si="35"/>
        <v>51.8974358974359</v>
      </c>
    </row>
    <row r="89" spans="1:14" ht="12.75">
      <c r="A89" s="10" t="s">
        <v>2</v>
      </c>
      <c r="B89" s="22">
        <v>35</v>
      </c>
      <c r="C89" s="7">
        <v>8091</v>
      </c>
      <c r="D89" s="7">
        <f t="shared" si="30"/>
        <v>231.17142857142858</v>
      </c>
      <c r="E89" s="7">
        <v>7709</v>
      </c>
      <c r="F89" s="7">
        <f t="shared" si="31"/>
        <v>220.25714285714287</v>
      </c>
      <c r="G89" s="7">
        <v>2025</v>
      </c>
      <c r="H89" s="23">
        <f t="shared" si="32"/>
        <v>57.857142857142854</v>
      </c>
      <c r="I89" s="24">
        <v>6595</v>
      </c>
      <c r="J89" s="7">
        <f t="shared" si="33"/>
        <v>188.42857142857142</v>
      </c>
      <c r="K89" s="7">
        <v>6155</v>
      </c>
      <c r="L89" s="7">
        <f t="shared" si="34"/>
        <v>175.85714285714286</v>
      </c>
      <c r="M89" s="7">
        <v>1748</v>
      </c>
      <c r="N89" s="16">
        <f t="shared" si="35"/>
        <v>49.94285714285714</v>
      </c>
    </row>
    <row r="90" spans="1:14" ht="12.75">
      <c r="A90" s="10" t="s">
        <v>24</v>
      </c>
      <c r="B90" s="22">
        <v>47</v>
      </c>
      <c r="C90" s="7">
        <v>10794</v>
      </c>
      <c r="D90" s="7">
        <f t="shared" si="30"/>
        <v>229.6595744680851</v>
      </c>
      <c r="E90" s="7">
        <v>10787</v>
      </c>
      <c r="F90" s="7">
        <f t="shared" si="31"/>
        <v>229.51063829787233</v>
      </c>
      <c r="G90" s="7">
        <v>2356</v>
      </c>
      <c r="H90" s="23">
        <f t="shared" si="32"/>
        <v>50.12765957446808</v>
      </c>
      <c r="I90" s="24">
        <v>8387</v>
      </c>
      <c r="J90" s="7">
        <f t="shared" si="33"/>
        <v>178.4468085106383</v>
      </c>
      <c r="K90" s="7">
        <v>8286</v>
      </c>
      <c r="L90" s="7">
        <f t="shared" si="34"/>
        <v>176.29787234042553</v>
      </c>
      <c r="M90" s="7">
        <v>1642</v>
      </c>
      <c r="N90" s="16">
        <f t="shared" si="35"/>
        <v>34.93617021276596</v>
      </c>
    </row>
    <row r="91" spans="1:14" ht="13.5" thickBot="1">
      <c r="A91" s="1" t="s">
        <v>1</v>
      </c>
      <c r="B91" s="25">
        <v>38</v>
      </c>
      <c r="C91" s="26">
        <v>6480</v>
      </c>
      <c r="D91" s="26">
        <f t="shared" si="30"/>
        <v>170.52631578947367</v>
      </c>
      <c r="E91" s="26">
        <v>6471</v>
      </c>
      <c r="F91" s="26">
        <f t="shared" si="31"/>
        <v>170.28947368421052</v>
      </c>
      <c r="G91" s="26">
        <v>1172</v>
      </c>
      <c r="H91" s="27">
        <f t="shared" si="32"/>
        <v>30.842105263157894</v>
      </c>
      <c r="I91" s="28">
        <v>4840</v>
      </c>
      <c r="J91" s="26">
        <f t="shared" si="33"/>
        <v>127.36842105263158</v>
      </c>
      <c r="K91" s="26">
        <v>4853</v>
      </c>
      <c r="L91" s="26">
        <f t="shared" si="34"/>
        <v>127.71052631578948</v>
      </c>
      <c r="M91" s="26">
        <v>910</v>
      </c>
      <c r="N91" s="17">
        <f t="shared" si="35"/>
        <v>23.94736842105263</v>
      </c>
    </row>
    <row r="92" spans="1:14" ht="29.25" customHeight="1" thickTop="1">
      <c r="A92" s="6" t="s">
        <v>8</v>
      </c>
      <c r="B92" s="6">
        <f>SUM(B84:B91)</f>
        <v>364</v>
      </c>
      <c r="C92" s="2">
        <f>SUM(C84:C91)</f>
        <v>79080</v>
      </c>
      <c r="D92" s="2">
        <f t="shared" si="30"/>
        <v>217.25274725274724</v>
      </c>
      <c r="E92" s="2">
        <f>SUM(E84:E91)</f>
        <v>76458</v>
      </c>
      <c r="F92" s="2">
        <f t="shared" si="31"/>
        <v>210.04945054945054</v>
      </c>
      <c r="G92" s="2">
        <f>SUM(G84:G91)</f>
        <v>29450</v>
      </c>
      <c r="H92" s="11">
        <f t="shared" si="32"/>
        <v>80.9065934065934</v>
      </c>
      <c r="I92" s="12">
        <f>SUM(I84:I91)</f>
        <v>58553</v>
      </c>
      <c r="J92" s="5">
        <f t="shared" si="33"/>
        <v>160.8598901098901</v>
      </c>
      <c r="K92" s="12">
        <f>SUM(K84:K91)</f>
        <v>55610</v>
      </c>
      <c r="L92" s="5">
        <f t="shared" si="34"/>
        <v>152.77472527472528</v>
      </c>
      <c r="M92" s="12">
        <f>SUM(M84:M91)</f>
        <v>24609</v>
      </c>
      <c r="N92" s="9">
        <f t="shared" si="35"/>
        <v>67.60714285714286</v>
      </c>
    </row>
    <row r="96" spans="1:4" ht="18.7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</sheetData>
  <sheetProtection/>
  <mergeCells count="141">
    <mergeCell ref="A18:E18"/>
    <mergeCell ref="K5:L5"/>
    <mergeCell ref="A4:A7"/>
    <mergeCell ref="B4:B7"/>
    <mergeCell ref="E5:F5"/>
    <mergeCell ref="G5:H5"/>
    <mergeCell ref="C4:H4"/>
    <mergeCell ref="C5:D5"/>
    <mergeCell ref="I5:J5"/>
    <mergeCell ref="J6:J7"/>
    <mergeCell ref="K6:K7"/>
    <mergeCell ref="C6:C7"/>
    <mergeCell ref="F6:F7"/>
    <mergeCell ref="A3:K3"/>
    <mergeCell ref="E6:E7"/>
    <mergeCell ref="M5:N5"/>
    <mergeCell ref="I4:N4"/>
    <mergeCell ref="L6:L7"/>
    <mergeCell ref="M6:M7"/>
    <mergeCell ref="N6:N7"/>
    <mergeCell ref="A1:N1"/>
    <mergeCell ref="D6:D7"/>
    <mergeCell ref="G6:G7"/>
    <mergeCell ref="H6:H7"/>
    <mergeCell ref="I6:I7"/>
    <mergeCell ref="I19:N19"/>
    <mergeCell ref="C20:D20"/>
    <mergeCell ref="E20:F20"/>
    <mergeCell ref="G20:H20"/>
    <mergeCell ref="I20:J20"/>
    <mergeCell ref="K20:L20"/>
    <mergeCell ref="M20:N20"/>
    <mergeCell ref="C21:C22"/>
    <mergeCell ref="D21:D22"/>
    <mergeCell ref="E21:E22"/>
    <mergeCell ref="F21:F22"/>
    <mergeCell ref="A19:A22"/>
    <mergeCell ref="B19:B22"/>
    <mergeCell ref="C19:H19"/>
    <mergeCell ref="K21:K22"/>
    <mergeCell ref="L21:L22"/>
    <mergeCell ref="M21:M22"/>
    <mergeCell ref="N21:N22"/>
    <mergeCell ref="G21:G22"/>
    <mergeCell ref="H21:H22"/>
    <mergeCell ref="I21:I22"/>
    <mergeCell ref="J21:J22"/>
    <mergeCell ref="I34:N34"/>
    <mergeCell ref="C35:D35"/>
    <mergeCell ref="E35:F35"/>
    <mergeCell ref="G35:H35"/>
    <mergeCell ref="I35:J35"/>
    <mergeCell ref="K35:L35"/>
    <mergeCell ref="M35:N35"/>
    <mergeCell ref="C36:C37"/>
    <mergeCell ref="D36:D37"/>
    <mergeCell ref="E36:E37"/>
    <mergeCell ref="F36:F37"/>
    <mergeCell ref="A34:A37"/>
    <mergeCell ref="B34:B37"/>
    <mergeCell ref="C34:H34"/>
    <mergeCell ref="K36:K37"/>
    <mergeCell ref="L36:L37"/>
    <mergeCell ref="M36:M37"/>
    <mergeCell ref="N36:N37"/>
    <mergeCell ref="G36:G37"/>
    <mergeCell ref="H36:H37"/>
    <mergeCell ref="I36:I37"/>
    <mergeCell ref="J36:J37"/>
    <mergeCell ref="I50:N50"/>
    <mergeCell ref="C51:D51"/>
    <mergeCell ref="E51:F51"/>
    <mergeCell ref="G51:H51"/>
    <mergeCell ref="I51:J51"/>
    <mergeCell ref="K51:L51"/>
    <mergeCell ref="M51:N51"/>
    <mergeCell ref="C52:C53"/>
    <mergeCell ref="D52:D53"/>
    <mergeCell ref="E52:E53"/>
    <mergeCell ref="F52:F53"/>
    <mergeCell ref="A50:A53"/>
    <mergeCell ref="B50:B53"/>
    <mergeCell ref="C50:H50"/>
    <mergeCell ref="K52:K53"/>
    <mergeCell ref="L52:L53"/>
    <mergeCell ref="M52:M53"/>
    <mergeCell ref="N52:N53"/>
    <mergeCell ref="G52:G53"/>
    <mergeCell ref="H52:H53"/>
    <mergeCell ref="I52:I53"/>
    <mergeCell ref="J52:J53"/>
    <mergeCell ref="I65:N65"/>
    <mergeCell ref="C66:D66"/>
    <mergeCell ref="E66:F66"/>
    <mergeCell ref="G66:H66"/>
    <mergeCell ref="I66:J66"/>
    <mergeCell ref="K66:L66"/>
    <mergeCell ref="M66:N66"/>
    <mergeCell ref="C67:C68"/>
    <mergeCell ref="D67:D68"/>
    <mergeCell ref="E67:E68"/>
    <mergeCell ref="F67:F68"/>
    <mergeCell ref="A65:A68"/>
    <mergeCell ref="B65:B68"/>
    <mergeCell ref="C65:H65"/>
    <mergeCell ref="M81:N81"/>
    <mergeCell ref="K67:K68"/>
    <mergeCell ref="L67:L68"/>
    <mergeCell ref="M67:M68"/>
    <mergeCell ref="N67:N68"/>
    <mergeCell ref="G67:G68"/>
    <mergeCell ref="H67:H68"/>
    <mergeCell ref="I67:I68"/>
    <mergeCell ref="J67:J68"/>
    <mergeCell ref="C82:C83"/>
    <mergeCell ref="D82:D83"/>
    <mergeCell ref="E82:E83"/>
    <mergeCell ref="F82:F83"/>
    <mergeCell ref="I80:N80"/>
    <mergeCell ref="C81:D81"/>
    <mergeCell ref="E81:F81"/>
    <mergeCell ref="G81:H81"/>
    <mergeCell ref="I81:J81"/>
    <mergeCell ref="K81:L81"/>
    <mergeCell ref="K82:K83"/>
    <mergeCell ref="L82:L83"/>
    <mergeCell ref="M82:M83"/>
    <mergeCell ref="N82:N83"/>
    <mergeCell ref="H82:H83"/>
    <mergeCell ref="I82:I83"/>
    <mergeCell ref="J82:J83"/>
    <mergeCell ref="A96:D96"/>
    <mergeCell ref="A97:D97"/>
    <mergeCell ref="A33:F33"/>
    <mergeCell ref="A49:G49"/>
    <mergeCell ref="A64:E64"/>
    <mergeCell ref="A79:F79"/>
    <mergeCell ref="G82:G83"/>
    <mergeCell ref="A80:A83"/>
    <mergeCell ref="B80:B83"/>
    <mergeCell ref="C80:H80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zuzana.asvanyiova</dc:creator>
  <cp:keywords/>
  <dc:description/>
  <cp:lastModifiedBy>peter.bubla</cp:lastModifiedBy>
  <cp:lastPrinted>2011-08-22T07:29:53Z</cp:lastPrinted>
  <dcterms:created xsi:type="dcterms:W3CDTF">2011-01-12T08:22:47Z</dcterms:created>
  <dcterms:modified xsi:type="dcterms:W3CDTF">2012-02-29T18:31:36Z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ASCXcontrolParams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Picture">
    <vt:lpwstr/>
  </property>
  <property fmtid="{D5CDD505-2E9C-101B-9397-08002B2CF9AE}" pid="7" name="RedirectURL">
    <vt:lpwstr/>
  </property>
  <property fmtid="{D5CDD505-2E9C-101B-9397-08002B2CF9AE}" pid="8" name="PublishingContactName">
    <vt:lpwstr/>
  </property>
  <property fmtid="{D5CDD505-2E9C-101B-9397-08002B2CF9AE}" pid="9" name="Comments">
    <vt:lpwstr/>
  </property>
  <property fmtid="{D5CDD505-2E9C-101B-9397-08002B2CF9AE}" pid="10" name="PublishingContactEmail">
    <vt:lpwstr/>
  </property>
  <property fmtid="{D5CDD505-2E9C-101B-9397-08002B2CF9AE}" pid="11" name="ASCXcontrol">
    <vt:lpwstr/>
  </property>
  <property fmtid="{D5CDD505-2E9C-101B-9397-08002B2CF9AE}" pid="12" name="SekcieFAQ">
    <vt:lpwstr/>
  </property>
  <property fmtid="{D5CDD505-2E9C-101B-9397-08002B2CF9AE}" pid="13" name="_dlc_DocId">
    <vt:lpwstr>MNVPC42E3CNQ-12-277</vt:lpwstr>
  </property>
  <property fmtid="{D5CDD505-2E9C-101B-9397-08002B2CF9AE}" pid="14" name="_dlc_DocIdItemGuid">
    <vt:lpwstr>fae14acf-9243-481c-81e0-f9bcb2d03d54</vt:lpwstr>
  </property>
  <property fmtid="{D5CDD505-2E9C-101B-9397-08002B2CF9AE}" pid="15" name="_dlc_DocIdUrl">
    <vt:lpwstr>http://portalms.justice.sk/_layouts/DocIdRedir.aspx?ID=MNVPC42E3CNQ-12-277, MNVPC42E3CNQ-12-277</vt:lpwstr>
  </property>
  <property fmtid="{D5CDD505-2E9C-101B-9397-08002B2CF9AE}" pid="16" name="CislaSudov_ID0">
    <vt:lpwstr/>
  </property>
  <property fmtid="{D5CDD505-2E9C-101B-9397-08002B2CF9AE}" pid="17" name="PublishingVariationRelationshipLinkFieldID">
    <vt:lpwstr/>
  </property>
  <property fmtid="{D5CDD505-2E9C-101B-9397-08002B2CF9AE}" pid="18" name="CisloSudu: Skratka">
    <vt:lpwstr/>
  </property>
  <property fmtid="{D5CDD505-2E9C-101B-9397-08002B2CF9AE}" pid="19" name="PublishingVariationGroupID">
    <vt:lpwstr/>
  </property>
  <property fmtid="{D5CDD505-2E9C-101B-9397-08002B2CF9AE}" pid="20" name="PublishingExpirationDate">
    <vt:lpwstr/>
  </property>
  <property fmtid="{D5CDD505-2E9C-101B-9397-08002B2CF9AE}" pid="21" name="Poradie v menu">
    <vt:lpwstr/>
  </property>
  <property fmtid="{D5CDD505-2E9C-101B-9397-08002B2CF9AE}" pid="22" name="PublishingStartDate">
    <vt:lpwstr/>
  </property>
  <property fmtid="{D5CDD505-2E9C-101B-9397-08002B2CF9AE}" pid="23" name="PublishingContact">
    <vt:lpwstr/>
  </property>
</Properties>
</file>