
<file path=[Content_Types].xml><?xml version="1.0" encoding="utf-8"?>
<Types xmlns="http://schemas.openxmlformats.org/package/2006/content-types">
  <Default Extension="png" ContentType="image/png"/>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sbu\AnalytickeCentrum\15_AC_Investicie\16_SEKTOROVÁ_INVESTIČNÁ_STRATÉGIA\METODIKA_PRE_URČOVANIE_INVESTIČNÝCH_PRIORÍT\"/>
    </mc:Choice>
  </mc:AlternateContent>
  <bookViews>
    <workbookView xWindow="0" yWindow="0" windowWidth="19200" windowHeight="6945" tabRatio="907" activeTab="3"/>
  </bookViews>
  <sheets>
    <sheet name="Metodika priorizácie" sheetId="25" r:id="rId1"/>
    <sheet name="Budovy KPIs" sheetId="35" r:id="rId2"/>
    <sheet name="IT KPIs" sheetId="36" r:id="rId3"/>
    <sheet name="Ciele s KPIs " sheetId="38" r:id="rId4"/>
    <sheet name="Z_B_vyhod.tab." sheetId="28" state="hidden" r:id="rId5"/>
    <sheet name="Vyhod.tab.-IT,SPZ-ZVJS-2022 " sheetId="33" state="hidden" r:id="rId6"/>
    <sheet name="Ciele s KPIs" sheetId="24" state="hidden" r:id="rId7"/>
    <sheet name="Budovy KPIs ZVJS" sheetId="21" state="hidden" r:id="rId8"/>
    <sheet name="IT KPIs " sheetId="27" state="hidden" r:id="rId9"/>
    <sheet name=" KPI 2  povodné" sheetId="13" state="hidden" r:id="rId10"/>
    <sheet name="KPIs IT projektove" sheetId="9" state="hidden" r:id="rId11"/>
    <sheet name="KPI MIRRI" sheetId="11" state="hidden" r:id="rId12"/>
    <sheet name="KPI Elektronické služby ID-SK" sheetId="8" state="hidden" r:id="rId13"/>
    <sheet name="Strategic planning" sheetId="10" state="hidden" r:id="rId14"/>
    <sheet name="KPI úroveň rezortu" sheetId="4" state="hidden" r:id="rId15"/>
    <sheet name="ďalšie poskytovanie údajov" sheetId="5" state="hidden" r:id="rId16"/>
    <sheet name="Hárok3" sheetId="3" state="hidden" r:id="rId17"/>
  </sheets>
  <externalReferences>
    <externalReference r:id="rId18"/>
    <externalReference r:id="rId19"/>
    <externalReference r:id="rId20"/>
  </externalReferences>
  <definedNames>
    <definedName name="_xlnm._FilterDatabase" localSheetId="0" hidden="1">'Metodika priorizácie'!$A$5:$F$39</definedName>
    <definedName name="_xlnm.Print_Area" localSheetId="1">'Budovy KPIs'!$A$17:$E$27</definedName>
    <definedName name="_xlnm.Print_Area" localSheetId="3">'Ciele s KPIs '!$A$49:$D$73</definedName>
    <definedName name="_xlnm.Print_Area" localSheetId="0">'Metodika priorizácie'!$B$1:$F$38</definedName>
  </definedNames>
  <calcPr calcId="162913"/>
</workbook>
</file>

<file path=xl/calcChain.xml><?xml version="1.0" encoding="utf-8"?>
<calcChain xmlns="http://schemas.openxmlformats.org/spreadsheetml/2006/main">
  <c r="C938" i="33" l="1"/>
  <c r="D938" i="33" s="1"/>
  <c r="D932" i="33"/>
  <c r="C932" i="33"/>
  <c r="C925" i="33"/>
  <c r="D925" i="33" s="1"/>
  <c r="D939" i="33" s="1"/>
  <c r="D908" i="33"/>
  <c r="C908" i="33"/>
  <c r="C902" i="33"/>
  <c r="D902" i="33" s="1"/>
  <c r="D909" i="33" s="1"/>
  <c r="D895" i="33"/>
  <c r="C895" i="33"/>
  <c r="D878" i="33"/>
  <c r="C878" i="33"/>
  <c r="C872" i="33"/>
  <c r="D872" i="33" s="1"/>
  <c r="D865" i="33"/>
  <c r="C865" i="33"/>
  <c r="C848" i="33"/>
  <c r="D848" i="33" s="1"/>
  <c r="D842" i="33"/>
  <c r="C842" i="33"/>
  <c r="C835" i="33"/>
  <c r="D835" i="33" s="1"/>
  <c r="C818" i="33"/>
  <c r="D818" i="33" s="1"/>
  <c r="D812" i="33"/>
  <c r="C812" i="33"/>
  <c r="C805" i="33"/>
  <c r="D805" i="33" s="1"/>
  <c r="D789" i="33"/>
  <c r="D788" i="33"/>
  <c r="C788" i="33"/>
  <c r="C782" i="33"/>
  <c r="D782" i="33" s="1"/>
  <c r="D775" i="33"/>
  <c r="C775" i="33"/>
  <c r="D758" i="33"/>
  <c r="C758" i="33"/>
  <c r="D752" i="33"/>
  <c r="C752" i="33"/>
  <c r="D745" i="33"/>
  <c r="D759" i="33" s="1"/>
  <c r="C745" i="33"/>
  <c r="C728" i="33"/>
  <c r="D728" i="33" s="1"/>
  <c r="D722" i="33"/>
  <c r="C722" i="33"/>
  <c r="C715" i="33"/>
  <c r="D715" i="33" s="1"/>
  <c r="D698" i="33"/>
  <c r="C698" i="33"/>
  <c r="D692" i="33"/>
  <c r="C692" i="33"/>
  <c r="C685" i="33"/>
  <c r="D685" i="33" s="1"/>
  <c r="D699" i="33" s="1"/>
  <c r="D668" i="33"/>
  <c r="C668" i="33"/>
  <c r="C662" i="33"/>
  <c r="D662" i="33" s="1"/>
  <c r="D669" i="33" s="1"/>
  <c r="D655" i="33"/>
  <c r="C655" i="33"/>
  <c r="D638" i="33"/>
  <c r="C638" i="33"/>
  <c r="C632" i="33"/>
  <c r="D632" i="33" s="1"/>
  <c r="D625" i="33"/>
  <c r="D639" i="33" s="1"/>
  <c r="C625" i="33"/>
  <c r="C608" i="33"/>
  <c r="D608" i="33" s="1"/>
  <c r="D602" i="33"/>
  <c r="C602" i="33"/>
  <c r="C595" i="33"/>
  <c r="D595" i="33" s="1"/>
  <c r="C578" i="33"/>
  <c r="D578" i="33" s="1"/>
  <c r="D572" i="33"/>
  <c r="C572" i="33"/>
  <c r="C565" i="33"/>
  <c r="D565" i="33" s="1"/>
  <c r="D549" i="33"/>
  <c r="C548" i="33"/>
  <c r="D548" i="33" s="1"/>
  <c r="C542" i="33"/>
  <c r="D542" i="33" s="1"/>
  <c r="C535" i="33"/>
  <c r="D535" i="33" s="1"/>
  <c r="D518" i="33"/>
  <c r="C518" i="33"/>
  <c r="C512" i="33"/>
  <c r="D512" i="33" s="1"/>
  <c r="D505" i="33"/>
  <c r="C505" i="33"/>
  <c r="C488" i="33"/>
  <c r="D488" i="33" s="1"/>
  <c r="C482" i="33"/>
  <c r="D482" i="33" s="1"/>
  <c r="C475" i="33"/>
  <c r="D475" i="33" s="1"/>
  <c r="D489" i="33" s="1"/>
  <c r="C458" i="33"/>
  <c r="D458" i="33" s="1"/>
  <c r="D452" i="33"/>
  <c r="C452" i="33"/>
  <c r="C445" i="33"/>
  <c r="D445" i="33" s="1"/>
  <c r="D428" i="33"/>
  <c r="C428" i="33"/>
  <c r="C422" i="33"/>
  <c r="D422" i="33" s="1"/>
  <c r="C415" i="33"/>
  <c r="D415" i="33" s="1"/>
  <c r="D429" i="33" s="1"/>
  <c r="D398" i="33"/>
  <c r="C398" i="33"/>
  <c r="C392" i="33"/>
  <c r="D392" i="33" s="1"/>
  <c r="D385" i="33"/>
  <c r="D399" i="33" s="1"/>
  <c r="C385" i="33"/>
  <c r="C368" i="33"/>
  <c r="D368" i="33" s="1"/>
  <c r="D362" i="33"/>
  <c r="C362" i="33"/>
  <c r="C355" i="33"/>
  <c r="D355" i="33" s="1"/>
  <c r="C338" i="33"/>
  <c r="D338" i="33" s="1"/>
  <c r="D332" i="33"/>
  <c r="C332" i="33"/>
  <c r="C325" i="33"/>
  <c r="D325" i="33" s="1"/>
  <c r="D308" i="33"/>
  <c r="C308" i="33"/>
  <c r="C302" i="33"/>
  <c r="D302" i="33" s="1"/>
  <c r="C295" i="33"/>
  <c r="D295" i="33" s="1"/>
  <c r="D309" i="33" s="1"/>
  <c r="D278" i="33"/>
  <c r="C278" i="33"/>
  <c r="C272" i="33"/>
  <c r="D272" i="33" s="1"/>
  <c r="D265" i="33"/>
  <c r="C265" i="33"/>
  <c r="C248" i="33"/>
  <c r="D248" i="33" s="1"/>
  <c r="C242" i="33"/>
  <c r="D242" i="33" s="1"/>
  <c r="C235" i="33"/>
  <c r="D235" i="33" s="1"/>
  <c r="D218" i="33"/>
  <c r="C218" i="33"/>
  <c r="D212" i="33"/>
  <c r="C212" i="33"/>
  <c r="C205" i="33"/>
  <c r="D205" i="33" s="1"/>
  <c r="D219" i="33" s="1"/>
  <c r="D189" i="33"/>
  <c r="C188" i="33"/>
  <c r="D188" i="33" s="1"/>
  <c r="C182" i="33"/>
  <c r="D182" i="33" s="1"/>
  <c r="C175" i="33"/>
  <c r="D175" i="33" s="1"/>
  <c r="D158" i="33"/>
  <c r="C158" i="33"/>
  <c r="D152" i="33"/>
  <c r="C152" i="33"/>
  <c r="D145" i="33"/>
  <c r="D159" i="33" s="1"/>
  <c r="C145" i="33"/>
  <c r="C128" i="33"/>
  <c r="D128" i="33" s="1"/>
  <c r="C122" i="33"/>
  <c r="D122" i="33" s="1"/>
  <c r="C115" i="33"/>
  <c r="D115" i="33" s="1"/>
  <c r="D129" i="33" s="1"/>
  <c r="C98" i="33"/>
  <c r="D98" i="33" s="1"/>
  <c r="D92" i="33"/>
  <c r="C92" i="33"/>
  <c r="C85" i="33"/>
  <c r="D85" i="33" s="1"/>
  <c r="D99" i="33" s="1"/>
  <c r="C68" i="33"/>
  <c r="D68" i="33" s="1"/>
  <c r="C62" i="33"/>
  <c r="D62" i="33" s="1"/>
  <c r="C55" i="33"/>
  <c r="D55" i="33" s="1"/>
  <c r="D69" i="33" s="1"/>
  <c r="D38" i="33"/>
  <c r="C38" i="33"/>
  <c r="C32" i="33"/>
  <c r="D32" i="33" s="1"/>
  <c r="D25" i="33"/>
  <c r="D39" i="33" s="1"/>
  <c r="C25" i="33"/>
  <c r="D1861" i="28"/>
  <c r="E1861" i="28" s="1"/>
  <c r="E1857" i="28"/>
  <c r="D1857" i="28"/>
  <c r="D1848" i="28"/>
  <c r="E1848" i="28" s="1"/>
  <c r="E1845" i="28"/>
  <c r="D1845" i="28"/>
  <c r="D1835" i="28"/>
  <c r="E1835" i="28" s="1"/>
  <c r="E1818" i="28"/>
  <c r="D1818" i="28"/>
  <c r="D1814" i="28"/>
  <c r="E1814" i="28" s="1"/>
  <c r="E1821" i="28" s="1"/>
  <c r="E1805" i="28"/>
  <c r="D1805" i="28"/>
  <c r="D1802" i="28"/>
  <c r="E1802" i="28" s="1"/>
  <c r="E1792" i="28"/>
  <c r="D1792" i="28"/>
  <c r="E1775" i="28"/>
  <c r="D1775" i="28"/>
  <c r="D1771" i="28"/>
  <c r="E1771" i="28" s="1"/>
  <c r="E1762" i="28"/>
  <c r="D1762" i="28"/>
  <c r="D1759" i="28"/>
  <c r="E1759" i="28" s="1"/>
  <c r="E1749" i="28"/>
  <c r="D1749" i="28"/>
  <c r="D1732" i="28"/>
  <c r="E1732" i="28" s="1"/>
  <c r="E1728" i="28"/>
  <c r="D1728" i="28"/>
  <c r="D1719" i="28"/>
  <c r="E1719" i="28" s="1"/>
  <c r="E1716" i="28"/>
  <c r="D1716" i="28"/>
  <c r="D1706" i="28"/>
  <c r="E1706" i="28" s="1"/>
  <c r="D1689" i="28"/>
  <c r="E1689" i="28" s="1"/>
  <c r="E1685" i="28"/>
  <c r="D1685" i="28"/>
  <c r="D1676" i="28"/>
  <c r="E1676" i="28" s="1"/>
  <c r="E1673" i="28"/>
  <c r="D1673" i="28"/>
  <c r="D1663" i="28"/>
  <c r="E1663" i="28" s="1"/>
  <c r="E1646" i="28"/>
  <c r="D1646" i="28"/>
  <c r="D1642" i="28"/>
  <c r="E1642" i="28" s="1"/>
  <c r="E1633" i="28"/>
  <c r="D1633" i="28"/>
  <c r="D1630" i="28"/>
  <c r="E1630" i="28" s="1"/>
  <c r="E1649" i="28" s="1"/>
  <c r="E1620" i="28"/>
  <c r="D1620" i="28"/>
  <c r="E1603" i="28"/>
  <c r="D1603" i="28"/>
  <c r="D1599" i="28"/>
  <c r="E1599" i="28" s="1"/>
  <c r="E1590" i="28"/>
  <c r="D1590" i="28"/>
  <c r="D1587" i="28"/>
  <c r="E1587" i="28" s="1"/>
  <c r="E1577" i="28"/>
  <c r="D1577" i="28"/>
  <c r="D1560" i="28"/>
  <c r="E1560" i="28" s="1"/>
  <c r="E1556" i="28"/>
  <c r="D1556" i="28"/>
  <c r="D1547" i="28"/>
  <c r="E1547" i="28" s="1"/>
  <c r="E1544" i="28"/>
  <c r="D1544" i="28"/>
  <c r="D1534" i="28"/>
  <c r="E1534" i="28" s="1"/>
  <c r="D1517" i="28"/>
  <c r="E1517" i="28" s="1"/>
  <c r="E1513" i="28"/>
  <c r="D1513" i="28"/>
  <c r="D1504" i="28"/>
  <c r="E1504" i="28" s="1"/>
  <c r="E1501" i="28"/>
  <c r="D1501" i="28"/>
  <c r="D1491" i="28"/>
  <c r="E1491" i="28" s="1"/>
  <c r="E1520" i="28" s="1"/>
  <c r="E1474" i="28"/>
  <c r="D1474" i="28"/>
  <c r="D1470" i="28"/>
  <c r="E1470" i="28" s="1"/>
  <c r="E1461" i="28"/>
  <c r="D1461" i="28"/>
  <c r="D1458" i="28"/>
  <c r="E1458" i="28" s="1"/>
  <c r="E1477" i="28" s="1"/>
  <c r="E1448" i="28"/>
  <c r="D1448" i="28"/>
  <c r="E1431" i="28"/>
  <c r="D1431" i="28"/>
  <c r="D1427" i="28"/>
  <c r="E1427" i="28" s="1"/>
  <c r="E1418" i="28"/>
  <c r="D1418" i="28"/>
  <c r="D1415" i="28"/>
  <c r="E1415" i="28" s="1"/>
  <c r="E1405" i="28"/>
  <c r="E1434" i="28" s="1"/>
  <c r="D1405" i="28"/>
  <c r="D1388" i="28"/>
  <c r="E1388" i="28" s="1"/>
  <c r="D1384" i="28"/>
  <c r="E1384" i="28" s="1"/>
  <c r="D1375" i="28"/>
  <c r="E1375" i="28" s="1"/>
  <c r="D1372" i="28"/>
  <c r="E1372" i="28" s="1"/>
  <c r="D1362" i="28"/>
  <c r="E1362" i="28" s="1"/>
  <c r="D1345" i="28"/>
  <c r="E1345" i="28" s="1"/>
  <c r="E1341" i="28"/>
  <c r="D1341" i="28"/>
  <c r="D1332" i="28"/>
  <c r="E1332" i="28" s="1"/>
  <c r="E1329" i="28"/>
  <c r="D1329" i="28"/>
  <c r="D1319" i="28"/>
  <c r="E1319" i="28" s="1"/>
  <c r="E1302" i="28"/>
  <c r="D1302" i="28"/>
  <c r="D1298" i="28"/>
  <c r="E1298" i="28" s="1"/>
  <c r="E1289" i="28"/>
  <c r="D1289" i="28"/>
  <c r="D1286" i="28"/>
  <c r="E1286" i="28" s="1"/>
  <c r="E1305" i="28" s="1"/>
  <c r="E1276" i="28"/>
  <c r="D1276" i="28"/>
  <c r="E1259" i="28"/>
  <c r="D1259" i="28"/>
  <c r="D1255" i="28"/>
  <c r="E1255" i="28" s="1"/>
  <c r="E1246" i="28"/>
  <c r="D1246" i="28"/>
  <c r="D1243" i="28"/>
  <c r="E1243" i="28" s="1"/>
  <c r="E1233" i="28"/>
  <c r="D1233" i="28"/>
  <c r="D1216" i="28"/>
  <c r="E1216" i="28" s="1"/>
  <c r="D1212" i="28"/>
  <c r="E1212" i="28" s="1"/>
  <c r="D1203" i="28"/>
  <c r="E1203" i="28" s="1"/>
  <c r="D1200" i="28"/>
  <c r="E1200" i="28" s="1"/>
  <c r="D1190" i="28"/>
  <c r="E1190" i="28" s="1"/>
  <c r="D1173" i="28"/>
  <c r="E1173" i="28" s="1"/>
  <c r="E1169" i="28"/>
  <c r="D1169" i="28"/>
  <c r="D1160" i="28"/>
  <c r="E1160" i="28" s="1"/>
  <c r="E1157" i="28"/>
  <c r="D1157" i="28"/>
  <c r="D1147" i="28"/>
  <c r="E1147" i="28" s="1"/>
  <c r="E1130" i="28"/>
  <c r="D1130" i="28"/>
  <c r="D1126" i="28"/>
  <c r="E1126" i="28" s="1"/>
  <c r="E1117" i="28"/>
  <c r="D1117" i="28"/>
  <c r="D1114" i="28"/>
  <c r="E1114" i="28" s="1"/>
  <c r="D1104" i="28"/>
  <c r="E1104" i="28" s="1"/>
  <c r="E1133" i="28" s="1"/>
  <c r="E1087" i="28"/>
  <c r="D1087" i="28"/>
  <c r="D1083" i="28"/>
  <c r="E1083" i="28" s="1"/>
  <c r="E1074" i="28"/>
  <c r="D1074" i="28"/>
  <c r="D1071" i="28"/>
  <c r="E1071" i="28" s="1"/>
  <c r="E1061" i="28"/>
  <c r="D1061" i="28"/>
  <c r="D1044" i="28"/>
  <c r="E1044" i="28" s="1"/>
  <c r="D1040" i="28"/>
  <c r="E1040" i="28" s="1"/>
  <c r="D1031" i="28"/>
  <c r="E1031" i="28" s="1"/>
  <c r="D1028" i="28"/>
  <c r="E1028" i="28" s="1"/>
  <c r="D1018" i="28"/>
  <c r="E1018" i="28" s="1"/>
  <c r="D1001" i="28"/>
  <c r="E1001" i="28" s="1"/>
  <c r="E997" i="28"/>
  <c r="D997" i="28"/>
  <c r="D988" i="28"/>
  <c r="E988" i="28" s="1"/>
  <c r="E985" i="28"/>
  <c r="D985" i="28"/>
  <c r="D975" i="28"/>
  <c r="E975" i="28" s="1"/>
  <c r="D958" i="28"/>
  <c r="E958" i="28" s="1"/>
  <c r="D954" i="28"/>
  <c r="E954" i="28" s="1"/>
  <c r="D945" i="28"/>
  <c r="E945" i="28" s="1"/>
  <c r="D942" i="28"/>
  <c r="E942" i="28" s="1"/>
  <c r="D932" i="28"/>
  <c r="E932" i="28" s="1"/>
  <c r="E961" i="28" s="1"/>
  <c r="E915" i="28"/>
  <c r="D915" i="28"/>
  <c r="D911" i="28"/>
  <c r="E911" i="28" s="1"/>
  <c r="E902" i="28"/>
  <c r="D902" i="28"/>
  <c r="D899" i="28"/>
  <c r="E899" i="28" s="1"/>
  <c r="E889" i="28"/>
  <c r="D889" i="28"/>
  <c r="D872" i="28"/>
  <c r="E872" i="28" s="1"/>
  <c r="D868" i="28"/>
  <c r="E868" i="28" s="1"/>
  <c r="D859" i="28"/>
  <c r="E859" i="28" s="1"/>
  <c r="D856" i="28"/>
  <c r="E856" i="28" s="1"/>
  <c r="D846" i="28"/>
  <c r="E846" i="28" s="1"/>
  <c r="D829" i="28"/>
  <c r="E829" i="28" s="1"/>
  <c r="E825" i="28"/>
  <c r="D825" i="28"/>
  <c r="D816" i="28"/>
  <c r="E816" i="28" s="1"/>
  <c r="E813" i="28"/>
  <c r="D813" i="28"/>
  <c r="D803" i="28"/>
  <c r="E803" i="28" s="1"/>
  <c r="E832" i="28" s="1"/>
  <c r="D786" i="28"/>
  <c r="E786" i="28" s="1"/>
  <c r="D782" i="28"/>
  <c r="E782" i="28" s="1"/>
  <c r="D773" i="28"/>
  <c r="E773" i="28" s="1"/>
  <c r="D770" i="28"/>
  <c r="E770" i="28" s="1"/>
  <c r="D760" i="28"/>
  <c r="E760" i="28" s="1"/>
  <c r="E789" i="28" s="1"/>
  <c r="E743" i="28"/>
  <c r="D743" i="28"/>
  <c r="D739" i="28"/>
  <c r="E739" i="28" s="1"/>
  <c r="E730" i="28"/>
  <c r="D730" i="28"/>
  <c r="D727" i="28"/>
  <c r="E727" i="28" s="1"/>
  <c r="E717" i="28"/>
  <c r="D717" i="28"/>
  <c r="D700" i="28"/>
  <c r="E700" i="28" s="1"/>
  <c r="D696" i="28"/>
  <c r="E696" i="28" s="1"/>
  <c r="D687" i="28"/>
  <c r="E687" i="28" s="1"/>
  <c r="D684" i="28"/>
  <c r="E684" i="28" s="1"/>
  <c r="D674" i="28"/>
  <c r="E674" i="28" s="1"/>
  <c r="D657" i="28"/>
  <c r="E657" i="28" s="1"/>
  <c r="E653" i="28"/>
  <c r="D653" i="28"/>
  <c r="D644" i="28"/>
  <c r="E644" i="28" s="1"/>
  <c r="E641" i="28"/>
  <c r="D641" i="28"/>
  <c r="D631" i="28"/>
  <c r="E631" i="28" s="1"/>
  <c r="D614" i="28"/>
  <c r="E614" i="28" s="1"/>
  <c r="D610" i="28"/>
  <c r="E610" i="28" s="1"/>
  <c r="D601" i="28"/>
  <c r="E601" i="28" s="1"/>
  <c r="D598" i="28"/>
  <c r="E598" i="28" s="1"/>
  <c r="D588" i="28"/>
  <c r="E588" i="28" s="1"/>
  <c r="E617" i="28" s="1"/>
  <c r="E570" i="28"/>
  <c r="D570" i="28"/>
  <c r="D566" i="28"/>
  <c r="E566" i="28" s="1"/>
  <c r="E557" i="28"/>
  <c r="D557" i="28"/>
  <c r="D554" i="28"/>
  <c r="E554" i="28" s="1"/>
  <c r="E544" i="28"/>
  <c r="D544" i="28"/>
  <c r="D527" i="28"/>
  <c r="E527" i="28" s="1"/>
  <c r="D523" i="28"/>
  <c r="E523" i="28" s="1"/>
  <c r="D514" i="28"/>
  <c r="E514" i="28" s="1"/>
  <c r="D511" i="28"/>
  <c r="E511" i="28" s="1"/>
  <c r="D501" i="28"/>
  <c r="E501" i="28" s="1"/>
  <c r="D484" i="28"/>
  <c r="E484" i="28" s="1"/>
  <c r="E480" i="28"/>
  <c r="D480" i="28"/>
  <c r="D471" i="28"/>
  <c r="E471" i="28" s="1"/>
  <c r="E468" i="28"/>
  <c r="D468" i="28"/>
  <c r="D458" i="28"/>
  <c r="E458" i="28" s="1"/>
  <c r="E487" i="28" s="1"/>
  <c r="D441" i="28"/>
  <c r="E441" i="28" s="1"/>
  <c r="D437" i="28"/>
  <c r="E437" i="28" s="1"/>
  <c r="D428" i="28"/>
  <c r="E428" i="28" s="1"/>
  <c r="D425" i="28"/>
  <c r="E425" i="28" s="1"/>
  <c r="D415" i="28"/>
  <c r="E415" i="28" s="1"/>
  <c r="E444" i="28" s="1"/>
  <c r="E398" i="28"/>
  <c r="D398" i="28"/>
  <c r="D394" i="28"/>
  <c r="E394" i="28" s="1"/>
  <c r="E385" i="28"/>
  <c r="D385" i="28"/>
  <c r="D382" i="28"/>
  <c r="E382" i="28" s="1"/>
  <c r="E372" i="28"/>
  <c r="D372" i="28"/>
  <c r="D355" i="28"/>
  <c r="E355" i="28" s="1"/>
  <c r="D351" i="28"/>
  <c r="E351" i="28" s="1"/>
  <c r="D342" i="28"/>
  <c r="E342" i="28" s="1"/>
  <c r="D339" i="28"/>
  <c r="E339" i="28" s="1"/>
  <c r="D329" i="28"/>
  <c r="E329" i="28" s="1"/>
  <c r="D312" i="28"/>
  <c r="E312" i="28" s="1"/>
  <c r="E308" i="28"/>
  <c r="D308" i="28"/>
  <c r="D299" i="28"/>
  <c r="E299" i="28" s="1"/>
  <c r="E296" i="28"/>
  <c r="D296" i="28"/>
  <c r="D286" i="28"/>
  <c r="E286" i="28" s="1"/>
  <c r="D268" i="28"/>
  <c r="E268" i="28" s="1"/>
  <c r="D264" i="28"/>
  <c r="E264" i="28" s="1"/>
  <c r="D255" i="28"/>
  <c r="E255" i="28" s="1"/>
  <c r="D252" i="28"/>
  <c r="E252" i="28" s="1"/>
  <c r="D242" i="28"/>
  <c r="E242" i="28" s="1"/>
  <c r="E271" i="28" s="1"/>
  <c r="E225" i="28"/>
  <c r="D225" i="28"/>
  <c r="D221" i="28"/>
  <c r="E221" i="28" s="1"/>
  <c r="E212" i="28"/>
  <c r="D212" i="28"/>
  <c r="D209" i="28"/>
  <c r="E209" i="28" s="1"/>
  <c r="E199" i="28"/>
  <c r="D199" i="28"/>
  <c r="D182" i="28"/>
  <c r="E182" i="28" s="1"/>
  <c r="D178" i="28"/>
  <c r="E178" i="28" s="1"/>
  <c r="D169" i="28"/>
  <c r="E169" i="28" s="1"/>
  <c r="D166" i="28"/>
  <c r="E166" i="28" s="1"/>
  <c r="D156" i="28"/>
  <c r="E156" i="28" s="1"/>
  <c r="D139" i="28"/>
  <c r="E139" i="28" s="1"/>
  <c r="E135" i="28"/>
  <c r="D135" i="28"/>
  <c r="D126" i="28"/>
  <c r="E126" i="28" s="1"/>
  <c r="E123" i="28"/>
  <c r="D123" i="28"/>
  <c r="D113" i="28"/>
  <c r="E113" i="28" s="1"/>
  <c r="E142" i="28" s="1"/>
  <c r="E96" i="28"/>
  <c r="D96" i="28"/>
  <c r="D92" i="28"/>
  <c r="E92" i="28" s="1"/>
  <c r="E83" i="28"/>
  <c r="D83" i="28"/>
  <c r="D80" i="28"/>
  <c r="E80" i="28" s="1"/>
  <c r="D70" i="28"/>
  <c r="E70" i="28" s="1"/>
  <c r="E99" i="28" s="1"/>
  <c r="E53" i="28"/>
  <c r="D53" i="28"/>
  <c r="D49" i="28"/>
  <c r="E49" i="28" s="1"/>
  <c r="E40" i="28"/>
  <c r="D40" i="28"/>
  <c r="D37" i="28"/>
  <c r="E37" i="28" s="1"/>
  <c r="E27" i="28"/>
  <c r="D27" i="28"/>
  <c r="E56" i="28" l="1"/>
  <c r="E228" i="28"/>
  <c r="E358" i="28"/>
  <c r="E573" i="28"/>
  <c r="E703" i="28"/>
  <c r="E918" i="28"/>
  <c r="E1047" i="28"/>
  <c r="E1219" i="28"/>
  <c r="E315" i="28"/>
  <c r="E660" i="28"/>
  <c r="E1004" i="28"/>
  <c r="E1176" i="28"/>
  <c r="E1391" i="28"/>
  <c r="E1735" i="28"/>
  <c r="E1778" i="28"/>
  <c r="E1864" i="28"/>
  <c r="E185" i="28"/>
  <c r="E401" i="28"/>
  <c r="E530" i="28"/>
  <c r="E746" i="28"/>
  <c r="E875" i="28"/>
  <c r="E1090" i="28"/>
  <c r="E1262" i="28"/>
  <c r="E1348" i="28"/>
  <c r="E1563" i="28"/>
  <c r="E1606" i="28"/>
  <c r="E1692" i="28"/>
  <c r="D459" i="33"/>
  <c r="D519" i="33"/>
  <c r="D579" i="33"/>
  <c r="D609" i="33"/>
  <c r="D729" i="33"/>
  <c r="D819" i="33"/>
  <c r="D849" i="33"/>
  <c r="D249" i="33"/>
  <c r="D279" i="33"/>
  <c r="D879" i="33"/>
  <c r="D339" i="33"/>
  <c r="D369" i="33"/>
</calcChain>
</file>

<file path=xl/comments1.xml><?xml version="1.0" encoding="utf-8"?>
<comments xmlns="http://schemas.openxmlformats.org/spreadsheetml/2006/main">
  <authors>
    <author>VRANSKÁ Jarmila</author>
  </authors>
  <commentList>
    <comment ref="D62" authorId="0" shapeId="0">
      <text>
        <r>
          <rPr>
            <b/>
            <sz val="9"/>
            <color indexed="81"/>
            <rFont val="Segoe UI"/>
            <family val="2"/>
            <charset val="238"/>
          </rPr>
          <t>S.Jurčíková, sekcia informatiky a riadenia projektov, odbor e-Justice:</t>
        </r>
        <r>
          <rPr>
            <sz val="9"/>
            <color indexed="81"/>
            <rFont val="Segoe UI"/>
            <family val="2"/>
            <charset val="238"/>
          </rPr>
          <t xml:space="preserve">
OR
CSSR (nepriamo)</t>
        </r>
      </text>
    </comment>
    <comment ref="D65" authorId="0" shapeId="0">
      <text>
        <r>
          <rPr>
            <b/>
            <sz val="9"/>
            <color indexed="81"/>
            <rFont val="Segoe UI"/>
            <family val="2"/>
            <charset val="238"/>
          </rPr>
          <t>S.Jurčíková, sekcia informatiky a riadenia projektov, odbor e-Justice:</t>
        </r>
        <r>
          <rPr>
            <sz val="9"/>
            <color indexed="81"/>
            <rFont val="Segoe UI"/>
            <family val="2"/>
            <charset val="238"/>
          </rPr>
          <t xml:space="preserve">
OR</t>
        </r>
      </text>
    </comment>
    <comment ref="D67" authorId="0" shapeId="0">
      <text>
        <r>
          <rPr>
            <b/>
            <sz val="9"/>
            <color indexed="81"/>
            <rFont val="Segoe UI"/>
            <family val="2"/>
            <charset val="238"/>
          </rPr>
          <t>S.Jurčíková, sekcia informatiky a riadenia projektov, odbor e-Justice:</t>
        </r>
        <r>
          <rPr>
            <sz val="9"/>
            <color indexed="81"/>
            <rFont val="Segoe UI"/>
            <family val="2"/>
            <charset val="238"/>
          </rPr>
          <t xml:space="preserve">
OR</t>
        </r>
      </text>
    </comment>
    <comment ref="D68" authorId="0" shapeId="0">
      <text>
        <r>
          <rPr>
            <b/>
            <sz val="9"/>
            <color indexed="81"/>
            <rFont val="Segoe UI"/>
            <family val="2"/>
            <charset val="238"/>
          </rPr>
          <t>S.Jurčíková, sekcia informatiky a riadenia projektov, odbor e-Justice:</t>
        </r>
        <r>
          <rPr>
            <sz val="9"/>
            <color indexed="81"/>
            <rFont val="Segoe UI"/>
            <family val="2"/>
            <charset val="238"/>
          </rPr>
          <t xml:space="preserve">
OR, CSSR</t>
        </r>
      </text>
    </comment>
    <comment ref="D70" authorId="0" shapeId="0">
      <text>
        <r>
          <rPr>
            <b/>
            <sz val="9"/>
            <color indexed="81"/>
            <rFont val="Segoe UI"/>
            <family val="2"/>
            <charset val="238"/>
          </rPr>
          <t>S.Jurčíková, sekcia informatiky a riadenia projektov, odbor e-Justice:</t>
        </r>
        <r>
          <rPr>
            <sz val="9"/>
            <color indexed="81"/>
            <rFont val="Segoe UI"/>
            <family val="2"/>
            <charset val="238"/>
          </rPr>
          <t xml:space="preserve">
OR
CSSR</t>
        </r>
      </text>
    </comment>
    <comment ref="D71" authorId="0" shapeId="0">
      <text>
        <r>
          <rPr>
            <b/>
            <sz val="9"/>
            <color indexed="81"/>
            <rFont val="Segoe UI"/>
            <family val="2"/>
            <charset val="238"/>
          </rPr>
          <t>S.Jurčíková, sekcia informatiky a riadenia projektov, odbor e-Justice:</t>
        </r>
        <r>
          <rPr>
            <sz val="9"/>
            <color indexed="81"/>
            <rFont val="Segoe UI"/>
            <family val="2"/>
            <charset val="238"/>
          </rPr>
          <t xml:space="preserve">
OR
CSSR
Insolvency</t>
        </r>
      </text>
    </comment>
    <comment ref="D73" authorId="0" shapeId="0">
      <text>
        <r>
          <rPr>
            <b/>
            <sz val="9"/>
            <color indexed="81"/>
            <rFont val="Segoe UI"/>
            <family val="2"/>
            <charset val="238"/>
          </rPr>
          <t>S.Jurčíková, sekcia informatiky a riadenia projektov, odbor e-Justice:</t>
        </r>
        <r>
          <rPr>
            <sz val="9"/>
            <color indexed="81"/>
            <rFont val="Segoe UI"/>
            <family val="2"/>
            <charset val="238"/>
          </rPr>
          <t xml:space="preserve">
OR
CSSR (nepriamo)
</t>
        </r>
      </text>
    </comment>
    <comment ref="D76" authorId="0" shapeId="0">
      <text>
        <r>
          <rPr>
            <b/>
            <sz val="9"/>
            <color indexed="81"/>
            <rFont val="Segoe UI"/>
            <family val="2"/>
            <charset val="238"/>
          </rPr>
          <t>S.Jurčíková, sekcia informatiky a riadenia projektov, odbor e-Justice:</t>
        </r>
        <r>
          <rPr>
            <sz val="9"/>
            <color indexed="81"/>
            <rFont val="Segoe UI"/>
            <family val="2"/>
            <charset val="238"/>
          </rPr>
          <t xml:space="preserve">
OR
CSSR</t>
        </r>
      </text>
    </comment>
    <comment ref="D77" authorId="0" shapeId="0">
      <text>
        <r>
          <rPr>
            <b/>
            <sz val="9"/>
            <color indexed="81"/>
            <rFont val="Segoe UI"/>
            <family val="2"/>
            <charset val="238"/>
          </rPr>
          <t>S.Jurčíková, sekcia informatiky a riadenia projektov, odbor e-Justice:</t>
        </r>
        <r>
          <rPr>
            <sz val="9"/>
            <color indexed="81"/>
            <rFont val="Segoe UI"/>
            <family val="2"/>
            <charset val="238"/>
          </rPr>
          <t xml:space="preserve">
CSSR
OR</t>
        </r>
      </text>
    </comment>
  </commentList>
</comments>
</file>

<file path=xl/comments2.xml><?xml version="1.0" encoding="utf-8"?>
<comments xmlns="http://schemas.openxmlformats.org/spreadsheetml/2006/main">
  <authors>
    <author>Autor</author>
    <author>Horhí Peter, Mgr.</author>
  </authors>
  <commentList>
    <comment ref="C24" authorId="0" shapeId="0">
      <text>
        <r>
          <rPr>
            <b/>
            <sz val="9"/>
            <rFont val="Segoe UI"/>
            <family val="2"/>
            <charset val="238"/>
          </rPr>
          <t>Autor:</t>
        </r>
        <r>
          <rPr>
            <sz val="9"/>
            <rFont val="Segoe UI"/>
            <family val="2"/>
            <charset val="238"/>
          </rPr>
          <t xml:space="preserve">
Investičná stratégia MS SR: 2.2.4.2 - investície do digitalizácie pre oblasť väzenstva str. 21 </t>
        </r>
      </text>
    </comment>
    <comment ref="C54" authorId="0" shapeId="0">
      <text>
        <r>
          <rPr>
            <b/>
            <sz val="9"/>
            <rFont val="Segoe UI"/>
            <family val="2"/>
            <charset val="238"/>
          </rPr>
          <t>Autor:</t>
        </r>
        <r>
          <rPr>
            <sz val="9"/>
            <rFont val="Segoe UI"/>
            <family val="2"/>
            <charset val="238"/>
          </rPr>
          <t xml:space="preserve">
Investičná stratégia MS SR: 2.2.4.2 - investície do digitalizácie pre oblasť väzenstva str. 21 </t>
        </r>
      </text>
    </comment>
    <comment ref="C84" authorId="0" shapeId="0">
      <text>
        <r>
          <rPr>
            <b/>
            <sz val="9"/>
            <rFont val="Segoe UI"/>
            <family val="2"/>
            <charset val="238"/>
          </rPr>
          <t>Autor:</t>
        </r>
        <r>
          <rPr>
            <sz val="9"/>
            <rFont val="Segoe UI"/>
            <family val="2"/>
            <charset val="238"/>
          </rPr>
          <t xml:space="preserve">
Investičná stratégia MS SR: 2.2.4.2 - investície do digitalizácie pre oblasť väzenstva str. 21 </t>
        </r>
      </text>
    </comment>
    <comment ref="C114" authorId="0" shapeId="0">
      <text>
        <r>
          <rPr>
            <b/>
            <sz val="9"/>
            <rFont val="Segoe UI"/>
            <family val="2"/>
            <charset val="238"/>
          </rPr>
          <t>Autor:</t>
        </r>
        <r>
          <rPr>
            <sz val="9"/>
            <rFont val="Segoe UI"/>
            <family val="2"/>
            <charset val="238"/>
          </rPr>
          <t xml:space="preserve">
Investičná stratégia MS SR: 2.2.4.2 - investície do digitalizácie pre oblasť väzenstva str. 21 </t>
        </r>
      </text>
    </comment>
    <comment ref="C144" authorId="0" shapeId="0">
      <text>
        <r>
          <rPr>
            <b/>
            <sz val="9"/>
            <rFont val="Segoe UI"/>
            <family val="2"/>
            <charset val="238"/>
          </rPr>
          <t>Autor:</t>
        </r>
        <r>
          <rPr>
            <sz val="9"/>
            <rFont val="Segoe UI"/>
            <family val="2"/>
            <charset val="238"/>
          </rPr>
          <t xml:space="preserve">
Investičná stratégia MS SR: 2.2.5.4 - HW a SW modrnizácia zboru a justície - str. 25.</t>
        </r>
      </text>
    </comment>
    <comment ref="C174" authorId="0" shapeId="0">
      <text>
        <r>
          <rPr>
            <b/>
            <sz val="9"/>
            <rFont val="Segoe UI"/>
            <family val="2"/>
            <charset val="238"/>
          </rPr>
          <t>Autor:</t>
        </r>
        <r>
          <rPr>
            <sz val="9"/>
            <rFont val="Segoe UI"/>
            <family val="2"/>
            <charset val="238"/>
          </rPr>
          <t xml:space="preserve">
Investičná stratégia MS SR: 2.2.5.4 - HW a SW modrnizácia zboru a justície - str. 25.</t>
        </r>
      </text>
    </comment>
    <comment ref="C197" authorId="0" shapeId="0">
      <text>
        <r>
          <rPr>
            <b/>
            <sz val="9"/>
            <rFont val="Segoe UI"/>
            <family val="2"/>
            <charset val="238"/>
          </rPr>
          <t>Autor:</t>
        </r>
        <r>
          <rPr>
            <sz val="9"/>
            <rFont val="Segoe UI"/>
            <family val="2"/>
            <charset val="238"/>
          </rPr>
          <t xml:space="preserve">
Investičná stratégia MS SR: 2.2.4.2 - investície do digitalizácie pre oblasť väzenstva str. 21.
"</t>
        </r>
        <r>
          <rPr>
            <i/>
            <sz val="9"/>
            <rFont val="Segoe UI"/>
            <family val="2"/>
            <charset val="238"/>
          </rPr>
          <t>V súvislosti s povinnosťou realizácie bezpečnostných opatrení v rámci informačných systémov verejnej správy vyplývajúcich z platnej legislatívy je nevyhnutné zabezpečenie replikačného dátového centra, geografického clustra datacentra</t>
        </r>
        <r>
          <rPr>
            <sz val="9"/>
            <rFont val="Segoe UI"/>
            <family val="2"/>
            <charset val="238"/>
          </rPr>
          <t xml:space="preserve"> ..."
</t>
        </r>
      </text>
    </comment>
    <comment ref="C227" authorId="0" shapeId="0">
      <text>
        <r>
          <rPr>
            <b/>
            <sz val="9"/>
            <rFont val="Segoe UI"/>
            <family val="2"/>
            <charset val="238"/>
          </rPr>
          <t>Autor:</t>
        </r>
        <r>
          <rPr>
            <sz val="9"/>
            <rFont val="Segoe UI"/>
            <family val="2"/>
            <charset val="238"/>
          </rPr>
          <t xml:space="preserve">
Investičná stratégia MS SR: 2.2.5.4 - HW a SW modrnizácia zboru a justície - str. 25.
V súlade spožiadavkou vyhlášky NBÚ 362/2018. </t>
        </r>
      </text>
    </comment>
    <comment ref="C257" authorId="0" shapeId="0">
      <text>
        <r>
          <rPr>
            <b/>
            <sz val="9"/>
            <rFont val="Segoe UI"/>
            <family val="2"/>
            <charset val="238"/>
          </rPr>
          <t>Autor:</t>
        </r>
        <r>
          <rPr>
            <sz val="9"/>
            <rFont val="Segoe UI"/>
            <family val="2"/>
            <charset val="238"/>
          </rPr>
          <t xml:space="preserve">
Vyplýva z legislatívy EU + Zák 69/2018, ktorý radí ZVJS do kategórie 3 (prevádzkovateľ IS VS)</t>
        </r>
      </text>
    </comment>
    <comment ref="C264" authorId="0" shapeId="0">
      <text>
        <r>
          <rPr>
            <b/>
            <sz val="9"/>
            <rFont val="Segoe UI"/>
            <family val="2"/>
            <charset val="238"/>
          </rPr>
          <t>Autor:</t>
        </r>
        <r>
          <rPr>
            <sz val="9"/>
            <rFont val="Segoe UI"/>
            <family val="2"/>
            <charset val="238"/>
          </rPr>
          <t xml:space="preserve">
Investičná stratégia MS SR: 2.2.5.3 - 2.2.5.3 Zabezpečenie zvýšenia bezpečnosti a monitoringu v prostredí sietí a informačných systémov Zboru väzenskej a justičnej stráže - str. 24</t>
        </r>
      </text>
    </comment>
    <comment ref="C287" authorId="0" shapeId="0">
      <text>
        <r>
          <rPr>
            <b/>
            <sz val="9"/>
            <rFont val="Segoe UI"/>
            <family val="2"/>
            <charset val="238"/>
          </rPr>
          <t>Autor:</t>
        </r>
        <r>
          <rPr>
            <sz val="9"/>
            <rFont val="Segoe UI"/>
            <family val="2"/>
            <charset val="238"/>
          </rPr>
          <t xml:space="preserve">
Vyplýva z legislatívy EU + Zák 69/2018, ktorý radí ZVJS do kategórie 3 (prevádzkovateľ IS VS)</t>
        </r>
      </text>
    </comment>
    <comment ref="C324" authorId="0" shapeId="0">
      <text>
        <r>
          <rPr>
            <b/>
            <sz val="9"/>
            <rFont val="Segoe UI"/>
            <family val="2"/>
            <charset val="238"/>
          </rPr>
          <t>Autor:</t>
        </r>
        <r>
          <rPr>
            <sz val="9"/>
            <rFont val="Segoe UI"/>
            <family val="2"/>
            <charset val="238"/>
          </rPr>
          <t xml:space="preserve">
Investičná stratégia MS SR: 2.2.5.3 - 2.2.5.3 Zabezpečenie zvýšenia bezpečnosti a monitoringu v prostredí sietí a informačných systémov Zboru väzenskej a justičnej stráže - str. 24</t>
        </r>
      </text>
    </comment>
    <comment ref="C348" authorId="0" shapeId="0">
      <text>
        <r>
          <rPr>
            <b/>
            <sz val="9"/>
            <rFont val="Segoe UI"/>
            <family val="2"/>
            <charset val="238"/>
          </rPr>
          <t>Autor:</t>
        </r>
        <r>
          <rPr>
            <sz val="9"/>
            <rFont val="Segoe UI"/>
            <family val="2"/>
            <charset val="238"/>
          </rPr>
          <t xml:space="preserve">
Tuto som si bodmi neni istý... Myslím si, že OPII / teraz OPRaP sa vláda zaviazala financovať....</t>
        </r>
      </text>
    </comment>
    <comment ref="C349" authorId="0" shapeId="0">
      <text>
        <r>
          <rPr>
            <b/>
            <sz val="9"/>
            <rFont val="Segoe UI"/>
            <family val="2"/>
            <charset val="238"/>
          </rPr>
          <t>Autor:</t>
        </r>
        <r>
          <rPr>
            <sz val="9"/>
            <rFont val="Segoe UI"/>
            <family val="2"/>
            <charset val="238"/>
          </rPr>
          <t xml:space="preserve">
Programové vyhlásenie vlády - trestná politika štátu a väzenstvo - str. 11.
Možné pridfelenien bodov v rámci humanizácie a zmierňovania obmezdení osôb vo výkone väzby a výkone trestu.</t>
        </r>
      </text>
    </comment>
    <comment ref="C379" authorId="0" shapeId="0">
      <text>
        <r>
          <rPr>
            <b/>
            <sz val="9"/>
            <rFont val="Segoe UI"/>
            <family val="2"/>
            <charset val="238"/>
          </rPr>
          <t>Autor:</t>
        </r>
        <r>
          <rPr>
            <sz val="9"/>
            <rFont val="Segoe UI"/>
            <family val="2"/>
            <charset val="238"/>
          </rPr>
          <t xml:space="preserve">
Programové vyhlásenie vlády - trestná politika štátu a väzenstvo - str. 11.
"Vláda SR v súlade s medzinárodnými štandardmi zavedie zo strany verejného ochrancu práv pravidelný monitoring dodržiavania práv odsúdených vo výkone trestu odňatia slobody a na iných miestach, kde je obmedzená osobná sloboda</t>
        </r>
      </text>
    </comment>
    <comment ref="C384" authorId="0" shapeId="0">
      <text>
        <r>
          <rPr>
            <b/>
            <sz val="9"/>
            <rFont val="Segoe UI"/>
            <family val="2"/>
            <charset val="238"/>
          </rPr>
          <t>Autor:</t>
        </r>
        <r>
          <rPr>
            <sz val="9"/>
            <rFont val="Segoe UI"/>
            <family val="2"/>
            <charset val="238"/>
          </rPr>
          <t xml:space="preserve">
Uvedené v koncepcii väzenstva na roky 2021 - 2030.
Uvedené v investičnje stratégii MS SR v.4 (4.11.2021), príloha č. 1, časť 2.2.2 - oblasť bezpečnosti a prevencie (str.34)</t>
        </r>
      </text>
    </comment>
    <comment ref="C389" authorId="0" shapeId="0">
      <text>
        <r>
          <rPr>
            <b/>
            <sz val="9"/>
            <rFont val="Segoe UI"/>
            <family val="2"/>
            <charset val="238"/>
          </rPr>
          <t>Autor:</t>
        </r>
        <r>
          <rPr>
            <sz val="9"/>
            <rFont val="Segoe UI"/>
            <family val="2"/>
            <charset val="238"/>
          </rPr>
          <t xml:space="preserve">
súvisí s projektom OPII.</t>
        </r>
      </text>
    </comment>
    <comment ref="C409" authorId="0" shapeId="0">
      <text>
        <r>
          <rPr>
            <b/>
            <sz val="9"/>
            <rFont val="Segoe UI"/>
            <family val="2"/>
            <charset val="238"/>
          </rPr>
          <t>Autor:</t>
        </r>
        <r>
          <rPr>
            <sz val="9"/>
            <rFont val="Segoe UI"/>
            <family val="2"/>
            <charset val="238"/>
          </rPr>
          <t xml:space="preserve">
Programové vyhlásenie vlády - trestná politika štátu a väzenstvo - str. 11.
"Vláda SR v súlade s medzinárodnými štandardmi zavedie zo strany verejného ochrancu práv pravidelný monitoring dodržiavania práv odsúdených vo výkone trestu odňatia slobody a na iných miestach, kde je obmedzená osobná sloboda</t>
        </r>
      </text>
    </comment>
    <comment ref="C414" authorId="0" shapeId="0">
      <text>
        <r>
          <rPr>
            <b/>
            <sz val="9"/>
            <rFont val="Segoe UI"/>
            <family val="2"/>
            <charset val="238"/>
          </rPr>
          <t>Autor:</t>
        </r>
        <r>
          <rPr>
            <sz val="9"/>
            <rFont val="Segoe UI"/>
            <family val="2"/>
            <charset val="238"/>
          </rPr>
          <t xml:space="preserve">
Uvedené v koncepcii väzenstva na roky 2021 - 2030.
Uvedené v investičnje stratégii MS SR v.4 (4.11.2021), príloha č. 1, časť 2.2.2 - oblasť bezpečnosti a prevencie (str. 34)</t>
        </r>
      </text>
    </comment>
    <comment ref="C419" authorId="0" shapeId="0">
      <text>
        <r>
          <rPr>
            <b/>
            <sz val="9"/>
            <rFont val="Segoe UI"/>
            <family val="2"/>
            <charset val="238"/>
          </rPr>
          <t>Autor:</t>
        </r>
        <r>
          <rPr>
            <sz val="9"/>
            <rFont val="Segoe UI"/>
            <family val="2"/>
            <charset val="238"/>
          </rPr>
          <t xml:space="preserve">
súvisí s projektom OPII.</t>
        </r>
      </text>
    </comment>
    <comment ref="C444" authorId="0" shapeId="0">
      <text>
        <r>
          <rPr>
            <b/>
            <sz val="9"/>
            <rFont val="Segoe UI"/>
            <family val="2"/>
            <charset val="238"/>
          </rPr>
          <t>Autor:</t>
        </r>
        <r>
          <rPr>
            <sz val="9"/>
            <rFont val="Segoe UI"/>
            <family val="2"/>
            <charset val="238"/>
          </rPr>
          <t xml:space="preserve">
Uvedené v koncepcii väzenstva na roky 2021 - 2030.
Uvedené v investičnej stratégii MS SR v.4 (4.2.2022), príloha č. 1, časť 2.2.2 - Investičné ciele v oblasti dronov a protidronovej ochrany (str. 35)</t>
        </r>
      </text>
    </comment>
    <comment ref="C474" authorId="0" shapeId="0">
      <text>
        <r>
          <rPr>
            <b/>
            <sz val="9"/>
            <rFont val="Segoe UI"/>
            <family val="2"/>
            <charset val="238"/>
          </rPr>
          <t>Autor:</t>
        </r>
        <r>
          <rPr>
            <sz val="9"/>
            <rFont val="Segoe UI"/>
            <family val="2"/>
            <charset val="238"/>
          </rPr>
          <t xml:space="preserve">
Uvedené v koncepcii väzenstva na roky 2021 - 2030.
Uvedené v investičnej stratégii MS SR v.4 (4.2.2022), príloha č. 1, časť 2.2.2 - Investičné ciele v oblasti dronov a protidronovej ochrany (str. 35)</t>
        </r>
      </text>
    </comment>
    <comment ref="C504" authorId="0" shapeId="0">
      <text>
        <r>
          <rPr>
            <b/>
            <sz val="9"/>
            <rFont val="Segoe UI"/>
            <family val="2"/>
            <charset val="238"/>
          </rPr>
          <t>Autor:</t>
        </r>
        <r>
          <rPr>
            <sz val="9"/>
            <rFont val="Segoe UI"/>
            <family val="2"/>
            <charset val="238"/>
          </rPr>
          <t xml:space="preserve">
Uvedené v koncepcii väzenstva na roky 2021 - 2030.
Uvedené v investičnej stratégii MS SR v.4 (4.2.2022), príloha č. 1, časť 2.2.2 - Investičné ciele v oblasti dronov a protidronovej ochrany (str. 35)</t>
        </r>
      </text>
    </comment>
    <comment ref="C534" authorId="0" shapeId="0">
      <text>
        <r>
          <rPr>
            <b/>
            <sz val="9"/>
            <rFont val="Segoe UI"/>
            <family val="2"/>
            <charset val="238"/>
          </rPr>
          <t>Autor:</t>
        </r>
        <r>
          <rPr>
            <sz val="9"/>
            <rFont val="Segoe UI"/>
            <family val="2"/>
            <charset val="238"/>
          </rPr>
          <t xml:space="preserve">
Uvedené v koncepcii väzenstva na roky 2021 - 2030.
Uvedené v investičnej stratégii MS SR v.4 (4.2.2022), príloha č. 1, časť 2.2.2 -Investičné ciele pre oblasť detekcie nepovolených vecí (str. 35)</t>
        </r>
      </text>
    </comment>
    <comment ref="C564" authorId="0" shapeId="0">
      <text>
        <r>
          <rPr>
            <b/>
            <sz val="9"/>
            <rFont val="Segoe UI"/>
            <family val="2"/>
            <charset val="238"/>
          </rPr>
          <t>Autor:</t>
        </r>
        <r>
          <rPr>
            <sz val="9"/>
            <rFont val="Segoe UI"/>
            <family val="2"/>
            <charset val="238"/>
          </rPr>
          <t xml:space="preserve">
Uvedené v koncepcii väzenstva na roky 2021 - 2030.
Uvedené v investičnej stratégii MS SR v.4 (4.2.2022), príloha č. 1, časť 2.2.2 -Investičné ciele pre oblasť detekcie nepovolených vecí (str. 35)</t>
        </r>
      </text>
    </comment>
    <comment ref="C594" authorId="0" shapeId="0">
      <text>
        <r>
          <rPr>
            <b/>
            <sz val="9"/>
            <rFont val="Segoe UI"/>
            <family val="2"/>
            <charset val="238"/>
          </rPr>
          <t>Autor:</t>
        </r>
        <r>
          <rPr>
            <sz val="9"/>
            <rFont val="Segoe UI"/>
            <family val="2"/>
            <charset val="238"/>
          </rPr>
          <t xml:space="preserve">
Uvedené v koncepcii väzenstva na roky 2021 - 2030.
Uvedené v investičnej stratégii MS SR v.4 (4.2.2022), príloha č. 1, časť 2.2.2 -Investičné ciele pre oblasť detekcie nepovolených vecí (str. 35)</t>
        </r>
      </text>
    </comment>
    <comment ref="C617" authorId="1" shapeId="0">
      <text>
        <r>
          <rPr>
            <b/>
            <sz val="9"/>
            <rFont val="Segoe UI"/>
            <family val="2"/>
            <charset val="238"/>
          </rPr>
          <t>Horhí Peter, Mgr.:</t>
        </r>
        <r>
          <rPr>
            <sz val="9"/>
            <rFont val="Segoe UI"/>
            <family val="2"/>
            <charset val="238"/>
          </rPr>
          <t xml:space="preserve">
Zákon o ZVJS /č. 4/2001 Z.z.  =  § 4 písm. n) – q), § 65e)
Trestný poriadok  /zákona č. 301/2005 Z.z.  =  § 7 ods. 1 písm. f /                                Zákon o  priestupkoch /372/1990 Zb.  =  § 58 ods. 3 písm. c./ </t>
        </r>
      </text>
    </comment>
    <comment ref="C624" authorId="0" shapeId="0">
      <text>
        <r>
          <rPr>
            <b/>
            <sz val="9"/>
            <rFont val="Segoe UI"/>
            <family val="2"/>
            <charset val="238"/>
          </rPr>
          <t>Autor:</t>
        </r>
        <r>
          <rPr>
            <sz val="9"/>
            <rFont val="Segoe UI"/>
            <family val="2"/>
            <charset val="238"/>
          </rPr>
          <t xml:space="preserve">
Uvedené v koncepcii väzenstva na roky 2021 - 2030.
</t>
        </r>
      </text>
    </comment>
    <comment ref="C647" authorId="1" shapeId="0">
      <text>
        <r>
          <rPr>
            <b/>
            <sz val="9"/>
            <rFont val="Segoe UI"/>
            <family val="2"/>
            <charset val="238"/>
          </rPr>
          <t>Horhí Peter, Mgr.:</t>
        </r>
        <r>
          <rPr>
            <sz val="9"/>
            <rFont val="Segoe UI"/>
            <family val="2"/>
            <charset val="238"/>
          </rPr>
          <t xml:space="preserve">
Zákon o ZVJS /č. 4/2001 Z.z.  =  § 4 písm. n) – q), § 65e)
Trestný poriadok  /zákona č. 301/2005 Z.z.  =  § 7 ods. 1 písm. f /                                Zákon o  priestupkoch /372/1990 Zb.  =  § 58 ods. 3 písm. c./ </t>
        </r>
      </text>
    </comment>
    <comment ref="C654" authorId="0" shapeId="0">
      <text>
        <r>
          <rPr>
            <b/>
            <sz val="9"/>
            <rFont val="Segoe UI"/>
            <family val="2"/>
            <charset val="238"/>
          </rPr>
          <t>Autor:</t>
        </r>
        <r>
          <rPr>
            <sz val="9"/>
            <rFont val="Segoe UI"/>
            <family val="2"/>
            <charset val="238"/>
          </rPr>
          <t xml:space="preserve">
Uvedené v koncepcii väzenstva na roky 2021 - 2030.
</t>
        </r>
      </text>
    </comment>
    <comment ref="C677" authorId="1" shapeId="0">
      <text>
        <r>
          <rPr>
            <b/>
            <sz val="9"/>
            <rFont val="Segoe UI"/>
            <family val="2"/>
            <charset val="238"/>
          </rPr>
          <t>Horhí Peter, Mgr.:</t>
        </r>
        <r>
          <rPr>
            <sz val="9"/>
            <rFont val="Segoe UI"/>
            <family val="2"/>
            <charset val="238"/>
          </rPr>
          <t xml:space="preserve">
Zákon o ZVJS /č. 4/2001 Z.z.  =  § 4 písm. n) – q), § 65e)
Trestný poriadok  /zákona č. 301/2005 Z.z.  =  § 7 ods. 1 písm. f /                                Zákon o  priestupkoch /372/1990 Zb.  =  § 58 ods. 3 písm. c./ </t>
        </r>
      </text>
    </comment>
    <comment ref="C684" authorId="0" shapeId="0">
      <text>
        <r>
          <rPr>
            <b/>
            <sz val="9"/>
            <rFont val="Segoe UI"/>
            <family val="2"/>
            <charset val="238"/>
          </rPr>
          <t>Autor:</t>
        </r>
        <r>
          <rPr>
            <sz val="9"/>
            <rFont val="Segoe UI"/>
            <family val="2"/>
            <charset val="238"/>
          </rPr>
          <t xml:space="preserve">
Uvedené v koncepcii väzenstva na roky 2021 - 2030.
</t>
        </r>
      </text>
    </comment>
    <comment ref="C714" authorId="0" shapeId="0">
      <text>
        <r>
          <rPr>
            <b/>
            <sz val="9"/>
            <rFont val="Segoe UI"/>
            <family val="2"/>
            <charset val="238"/>
          </rPr>
          <t>Autor:</t>
        </r>
        <r>
          <rPr>
            <sz val="9"/>
            <rFont val="Segoe UI"/>
            <family val="2"/>
            <charset val="238"/>
          </rPr>
          <t xml:space="preserve">
Uvedené v koncepcii väzenstva na roky 2021 - 2030.
Uvedené v investičnej stratégii MS SR v.4 (4.2.2022), príloha č. 1, časť 2.2.2 -Investičné ciele v oblasti kamier v eskortných vozidlách (str. 35)</t>
        </r>
      </text>
    </comment>
    <comment ref="C744" authorId="0" shapeId="0">
      <text>
        <r>
          <rPr>
            <b/>
            <sz val="9"/>
            <rFont val="Segoe UI"/>
            <family val="2"/>
            <charset val="238"/>
          </rPr>
          <t>Autor:</t>
        </r>
        <r>
          <rPr>
            <sz val="9"/>
            <rFont val="Segoe UI"/>
            <family val="2"/>
            <charset val="238"/>
          </rPr>
          <t xml:space="preserve">
Uvedené v koncepcii väzenstva na roky 2021 - 2030.
Uvedené v investičnej stratégii MS SR v.4 (4.2.2022), príloha č. 1, časť 2.2.2 -Investičné ciele v oblasti kamier v eskortných vozidlách (str. 36)</t>
        </r>
      </text>
    </comment>
    <comment ref="C774" authorId="0" shapeId="0">
      <text>
        <r>
          <rPr>
            <b/>
            <sz val="9"/>
            <rFont val="Segoe UI"/>
            <family val="2"/>
            <charset val="238"/>
          </rPr>
          <t>Autor:</t>
        </r>
        <r>
          <rPr>
            <sz val="9"/>
            <rFont val="Segoe UI"/>
            <family val="2"/>
            <charset val="238"/>
          </rPr>
          <t xml:space="preserve">
Uvedené v koncepcii väzenstva na roky 2021 - 2030.
Uvedené v investičnej stratégii MS SR v.4 (4.2.2022), príloha č. 1, časť 2.2.2 -Investičné ciele v oblasti kamier v eskortných vozidlách (str. 36)</t>
        </r>
      </text>
    </comment>
    <comment ref="C804" authorId="0" shapeId="0">
      <text>
        <r>
          <rPr>
            <b/>
            <sz val="9"/>
            <rFont val="Segoe UI"/>
            <family val="2"/>
            <charset val="238"/>
          </rPr>
          <t>Autor:</t>
        </r>
        <r>
          <rPr>
            <sz val="9"/>
            <rFont val="Segoe UI"/>
            <family val="2"/>
            <charset val="238"/>
          </rPr>
          <t xml:space="preserve">
Uvedené v koncepcii väzenstva na roky 2021 - 2030.
Uvedené v investičnej stratégii MS SR v.4 (4.2.2022), príloha č. 1, časť 2.2.4  - oblasť podporných činností a udržateľnosti prístupu k životnému prostrediu (str. 36)</t>
        </r>
      </text>
    </comment>
    <comment ref="C834" authorId="0" shapeId="0">
      <text>
        <r>
          <rPr>
            <b/>
            <sz val="9"/>
            <rFont val="Segoe UI"/>
            <family val="2"/>
            <charset val="238"/>
          </rPr>
          <t>Autor:</t>
        </r>
        <r>
          <rPr>
            <sz val="9"/>
            <rFont val="Segoe UI"/>
            <family val="2"/>
            <charset val="238"/>
          </rPr>
          <t xml:space="preserve">
Uvedené v koncepcii väzenstva na roky 2021 - 2030.
</t>
        </r>
      </text>
    </comment>
    <comment ref="C864" authorId="0" shapeId="0">
      <text>
        <r>
          <rPr>
            <b/>
            <sz val="9"/>
            <rFont val="Segoe UI"/>
            <family val="2"/>
            <charset val="238"/>
          </rPr>
          <t>Autor:</t>
        </r>
        <r>
          <rPr>
            <sz val="9"/>
            <rFont val="Segoe UI"/>
            <family val="2"/>
            <charset val="238"/>
          </rPr>
          <t xml:space="preserve">
Uvedené v koncepcii väzenstva na roky 2021 - 2030.
</t>
        </r>
      </text>
    </comment>
    <comment ref="C894" authorId="0" shapeId="0">
      <text>
        <r>
          <rPr>
            <b/>
            <sz val="9"/>
            <rFont val="Segoe UI"/>
            <family val="2"/>
            <charset val="238"/>
          </rPr>
          <t>Autor:</t>
        </r>
        <r>
          <rPr>
            <sz val="9"/>
            <rFont val="Segoe UI"/>
            <family val="2"/>
            <charset val="238"/>
          </rPr>
          <t xml:space="preserve">
Uvedené v koncepcii väzenstva na roky 2021 - 2030.
Uvedené v investičnej stratégii MS SR v.4 (4.2.2022), príloha č. 1, časť 2.2.1  V oblasti zaobchádzania s väznenými osobami  - Investičné ciele so zámerom zlepšenia materiálnych podmienok výkonu väzby a výkonu trestu pre väznené osoby: (str. 34). 
</t>
        </r>
      </text>
    </comment>
    <comment ref="C924" authorId="0" shapeId="0">
      <text>
        <r>
          <rPr>
            <b/>
            <sz val="9"/>
            <rFont val="Segoe UI"/>
            <family val="2"/>
            <charset val="238"/>
          </rPr>
          <t>Autor:</t>
        </r>
        <r>
          <rPr>
            <sz val="9"/>
            <rFont val="Segoe UI"/>
            <family val="2"/>
            <charset val="238"/>
          </rPr>
          <t xml:space="preserve">
Uvedené v koncepcii väzenstva na roky 2021 - 2030.
</t>
        </r>
      </text>
    </comment>
  </commentList>
</comments>
</file>

<file path=xl/comments3.xml><?xml version="1.0" encoding="utf-8"?>
<comments xmlns="http://schemas.openxmlformats.org/spreadsheetml/2006/main">
  <authors>
    <author>VRANSKÁ Jarmila</author>
  </authors>
  <commentList>
    <comment ref="D63" authorId="0" shapeId="0">
      <text>
        <r>
          <rPr>
            <b/>
            <sz val="9"/>
            <rFont val="Segoe UI"/>
            <family val="2"/>
            <charset val="238"/>
          </rPr>
          <t>S.Jurčíková, sekcia informatiky a riadenia projektov, odbor e-Justice:</t>
        </r>
        <r>
          <rPr>
            <sz val="9"/>
            <rFont val="Segoe UI"/>
            <family val="2"/>
            <charset val="238"/>
          </rPr>
          <t xml:space="preserve">
OR
CSSR (nepriamo)</t>
        </r>
      </text>
    </comment>
    <comment ref="D66" authorId="0" shapeId="0">
      <text>
        <r>
          <rPr>
            <b/>
            <sz val="9"/>
            <rFont val="Segoe UI"/>
            <family val="2"/>
            <charset val="238"/>
          </rPr>
          <t>S.Jurčíková, sekcia informatiky a riadenia projektov, odbor e-Justice:</t>
        </r>
        <r>
          <rPr>
            <sz val="9"/>
            <rFont val="Segoe UI"/>
            <family val="2"/>
            <charset val="238"/>
          </rPr>
          <t xml:space="preserve">
OR</t>
        </r>
      </text>
    </comment>
    <comment ref="D68" authorId="0" shapeId="0">
      <text>
        <r>
          <rPr>
            <b/>
            <sz val="9"/>
            <rFont val="Segoe UI"/>
            <family val="2"/>
            <charset val="238"/>
          </rPr>
          <t>S.Jurčíková, sekcia informatiky a riadenia projektov, odbor e-Justice:</t>
        </r>
        <r>
          <rPr>
            <sz val="9"/>
            <rFont val="Segoe UI"/>
            <family val="2"/>
            <charset val="238"/>
          </rPr>
          <t xml:space="preserve">
OR</t>
        </r>
      </text>
    </comment>
    <comment ref="D69" authorId="0" shapeId="0">
      <text>
        <r>
          <rPr>
            <b/>
            <sz val="9"/>
            <rFont val="Segoe UI"/>
            <family val="2"/>
            <charset val="238"/>
          </rPr>
          <t>S.Jurčíková, sekcia informatiky a riadenia projektov, odbor e-Justice:</t>
        </r>
        <r>
          <rPr>
            <sz val="9"/>
            <rFont val="Segoe UI"/>
            <family val="2"/>
            <charset val="238"/>
          </rPr>
          <t xml:space="preserve">
OR, CSSR</t>
        </r>
      </text>
    </comment>
    <comment ref="D71" authorId="0" shapeId="0">
      <text>
        <r>
          <rPr>
            <b/>
            <sz val="9"/>
            <rFont val="Segoe UI"/>
            <family val="2"/>
            <charset val="238"/>
          </rPr>
          <t>S.Jurčíková, sekcia informatiky a riadenia projektov, odbor e-Justice:</t>
        </r>
        <r>
          <rPr>
            <sz val="9"/>
            <rFont val="Segoe UI"/>
            <family val="2"/>
            <charset val="238"/>
          </rPr>
          <t xml:space="preserve">
OR
CSSR</t>
        </r>
      </text>
    </comment>
    <comment ref="D72" authorId="0" shapeId="0">
      <text>
        <r>
          <rPr>
            <b/>
            <sz val="9"/>
            <rFont val="Segoe UI"/>
            <family val="2"/>
            <charset val="238"/>
          </rPr>
          <t>S.Jurčíková, sekcia informatiky a riadenia projektov, odbor e-Justice:</t>
        </r>
        <r>
          <rPr>
            <sz val="9"/>
            <rFont val="Segoe UI"/>
            <family val="2"/>
            <charset val="238"/>
          </rPr>
          <t xml:space="preserve">
OR
CSSR
Insolvency</t>
        </r>
      </text>
    </comment>
    <comment ref="D74" authorId="0" shapeId="0">
      <text>
        <r>
          <rPr>
            <b/>
            <sz val="9"/>
            <rFont val="Segoe UI"/>
            <family val="2"/>
            <charset val="238"/>
          </rPr>
          <t>S.Jurčíková, sekcia informatiky a riadenia projektov, odbor e-Justice:</t>
        </r>
        <r>
          <rPr>
            <sz val="9"/>
            <rFont val="Segoe UI"/>
            <family val="2"/>
            <charset val="238"/>
          </rPr>
          <t xml:space="preserve">
OR
CSSR (nepriamo)
</t>
        </r>
      </text>
    </comment>
    <comment ref="D77" authorId="0" shapeId="0">
      <text>
        <r>
          <rPr>
            <b/>
            <sz val="9"/>
            <rFont val="Segoe UI"/>
            <family val="2"/>
            <charset val="238"/>
          </rPr>
          <t>S.Jurčíková, sekcia informatiky a riadenia projektov, odbor e-Justice:</t>
        </r>
        <r>
          <rPr>
            <sz val="9"/>
            <rFont val="Segoe UI"/>
            <family val="2"/>
            <charset val="238"/>
          </rPr>
          <t xml:space="preserve">
OR
CSSR</t>
        </r>
      </text>
    </comment>
    <comment ref="D78" authorId="0" shapeId="0">
      <text>
        <r>
          <rPr>
            <b/>
            <sz val="9"/>
            <rFont val="Segoe UI"/>
            <family val="2"/>
            <charset val="238"/>
          </rPr>
          <t>S.Jurčíková, sekcia informatiky a riadenia projektov, odbor e-Justice:</t>
        </r>
        <r>
          <rPr>
            <sz val="9"/>
            <rFont val="Segoe UI"/>
            <family val="2"/>
            <charset val="238"/>
          </rPr>
          <t xml:space="preserve">
CSSR
OR</t>
        </r>
      </text>
    </comment>
  </commentList>
</comments>
</file>

<file path=xl/comments4.xml><?xml version="1.0" encoding="utf-8"?>
<comments xmlns="http://schemas.openxmlformats.org/spreadsheetml/2006/main">
  <authors>
    <author>MUTKOVIČ Stáž</author>
  </authors>
  <commentList>
    <comment ref="B58" authorId="0" shapeId="0">
      <text>
        <r>
          <rPr>
            <b/>
            <sz val="9"/>
            <rFont val="Segoe UI"/>
            <family val="2"/>
            <charset val="238"/>
          </rPr>
          <t xml:space="preserve">spravidla po jednom
</t>
        </r>
      </text>
    </comment>
    <comment ref="B60" authorId="0" shapeId="0">
      <text>
        <r>
          <rPr>
            <b/>
            <sz val="9"/>
            <rFont val="Segoe UI"/>
            <family val="2"/>
            <charset val="238"/>
          </rPr>
          <t>po požiarnych úsekoch,  chránený priestor, serverovňa, prístup k multifunkčný zariadeniam, vjazd do areálu súdu, pojednávačky, infocentrum a pokladňa „panic tlačidlo“, vjazd do areálu súdu, prechod do neverejných priestorov</t>
        </r>
      </text>
    </comment>
    <comment ref="B62" authorId="0" shapeId="0">
      <text>
        <r>
          <rPr>
            <b/>
            <sz val="9"/>
            <rFont val="Segoe UI"/>
            <family val="2"/>
            <charset val="238"/>
          </rPr>
          <t xml:space="preserve">samostatne VSÚ
</t>
        </r>
      </text>
    </comment>
    <comment ref="B64" authorId="0" shapeId="0">
      <text>
        <r>
          <rPr>
            <b/>
            <sz val="9"/>
            <rFont val="Segoe UI"/>
            <family val="2"/>
            <charset val="238"/>
          </rPr>
          <t>prístup na sieť, multifunkčné zariadenia podľa dispozície</t>
        </r>
        <r>
          <rPr>
            <sz val="9"/>
            <rFont val="Segoe UI"/>
            <family val="2"/>
            <charset val="238"/>
          </rPr>
          <t xml:space="preserve">
</t>
        </r>
      </text>
    </comment>
    <comment ref="B112" authorId="0" shapeId="0">
      <text>
        <r>
          <rPr>
            <b/>
            <sz val="9"/>
            <rFont val="Segoe UI"/>
            <family val="2"/>
            <charset val="238"/>
          </rPr>
          <t>po etážach, hygienické zázemie - prívod vody, výlevky (1 miestnosť pre 9 podlaží)</t>
        </r>
      </text>
    </comment>
    <comment ref="B167" authorId="0" shapeId="0">
      <text>
        <r>
          <rPr>
            <b/>
            <sz val="9"/>
            <rFont val="Segoe UI"/>
            <family val="2"/>
            <charset val="238"/>
          </rPr>
          <t>inštalácia vonkajších/vnútorných žalúzií po celom obvode budovy</t>
        </r>
      </text>
    </comment>
    <comment ref="B191" authorId="0" shapeId="0">
      <text>
        <r>
          <rPr>
            <b/>
            <sz val="9"/>
            <rFont val="Segoe UI"/>
            <family val="2"/>
            <charset val="238"/>
          </rPr>
          <t xml:space="preserve">miestnosť vybaviť kamerovým systémom s nahrávaním záznamu, aby pracovníčka informačného centra mohla vybavovať komfortne ďalšie stránky, keby niekto neoprávnenie vzal zo spisu materiál, bolo by to zaznamenané. </t>
        </r>
      </text>
    </comment>
  </commentList>
</comments>
</file>

<file path=xl/comments5.xml><?xml version="1.0" encoding="utf-8"?>
<comments xmlns="http://schemas.openxmlformats.org/spreadsheetml/2006/main">
  <authors>
    <author>VRANSKÁ Jarmila</author>
  </authors>
  <commentList>
    <comment ref="D61" authorId="0" shapeId="0">
      <text>
        <r>
          <rPr>
            <b/>
            <sz val="9"/>
            <rFont val="Segoe UI"/>
            <family val="2"/>
            <charset val="238"/>
          </rPr>
          <t>S.Jurčíková, sekcia informatiky a riadenia projektov, odbor e-Justice:</t>
        </r>
        <r>
          <rPr>
            <sz val="9"/>
            <rFont val="Segoe UI"/>
            <family val="2"/>
            <charset val="238"/>
          </rPr>
          <t xml:space="preserve">
OR
CSSR (nepriamo)</t>
        </r>
      </text>
    </comment>
    <comment ref="D64" authorId="0" shapeId="0">
      <text>
        <r>
          <rPr>
            <b/>
            <sz val="9"/>
            <rFont val="Segoe UI"/>
            <family val="2"/>
            <charset val="238"/>
          </rPr>
          <t>S.Jurčíková, sekcia informatiky a riadenia projektov, odbor e-Justice:</t>
        </r>
        <r>
          <rPr>
            <sz val="9"/>
            <rFont val="Segoe UI"/>
            <family val="2"/>
            <charset val="238"/>
          </rPr>
          <t xml:space="preserve">
OR</t>
        </r>
      </text>
    </comment>
    <comment ref="D66" authorId="0" shapeId="0">
      <text>
        <r>
          <rPr>
            <b/>
            <sz val="9"/>
            <rFont val="Segoe UI"/>
            <family val="2"/>
            <charset val="238"/>
          </rPr>
          <t>S.Jurčíková, sekcia informatiky a riadenia projektov, odbor e-Justice:</t>
        </r>
        <r>
          <rPr>
            <sz val="9"/>
            <rFont val="Segoe UI"/>
            <family val="2"/>
            <charset val="238"/>
          </rPr>
          <t xml:space="preserve">
OR</t>
        </r>
      </text>
    </comment>
    <comment ref="D67" authorId="0" shapeId="0">
      <text>
        <r>
          <rPr>
            <b/>
            <sz val="9"/>
            <rFont val="Segoe UI"/>
            <family val="2"/>
            <charset val="238"/>
          </rPr>
          <t>S.Jurčíková, sekcia informatiky a riadenia projektov, odbor e-Justice:</t>
        </r>
        <r>
          <rPr>
            <sz val="9"/>
            <rFont val="Segoe UI"/>
            <family val="2"/>
            <charset val="238"/>
          </rPr>
          <t xml:space="preserve">
OR, CSSR</t>
        </r>
      </text>
    </comment>
    <comment ref="D69" authorId="0" shapeId="0">
      <text>
        <r>
          <rPr>
            <b/>
            <sz val="9"/>
            <rFont val="Segoe UI"/>
            <family val="2"/>
            <charset val="238"/>
          </rPr>
          <t>S.Jurčíková, sekcia informatiky a riadenia projektov, odbor e-Justice:</t>
        </r>
        <r>
          <rPr>
            <sz val="9"/>
            <rFont val="Segoe UI"/>
            <family val="2"/>
            <charset val="238"/>
          </rPr>
          <t xml:space="preserve">
OR
CSSR</t>
        </r>
      </text>
    </comment>
    <comment ref="D70" authorId="0" shapeId="0">
      <text>
        <r>
          <rPr>
            <b/>
            <sz val="9"/>
            <rFont val="Segoe UI"/>
            <family val="2"/>
            <charset val="238"/>
          </rPr>
          <t>S.Jurčíková, sekcia informatiky a riadenia projektov, odbor e-Justice:</t>
        </r>
        <r>
          <rPr>
            <sz val="9"/>
            <rFont val="Segoe UI"/>
            <family val="2"/>
            <charset val="238"/>
          </rPr>
          <t xml:space="preserve">
OR
CSSR
Insolvency</t>
        </r>
      </text>
    </comment>
    <comment ref="D72" authorId="0" shapeId="0">
      <text>
        <r>
          <rPr>
            <b/>
            <sz val="9"/>
            <rFont val="Segoe UI"/>
            <family val="2"/>
            <charset val="238"/>
          </rPr>
          <t>S.Jurčíková, sekcia informatiky a riadenia projektov, odbor e-Justice:</t>
        </r>
        <r>
          <rPr>
            <sz val="9"/>
            <rFont val="Segoe UI"/>
            <family val="2"/>
            <charset val="238"/>
          </rPr>
          <t xml:space="preserve">
OR
CSSR (nepriamo)
</t>
        </r>
      </text>
    </comment>
    <comment ref="D75" authorId="0" shapeId="0">
      <text>
        <r>
          <rPr>
            <b/>
            <sz val="9"/>
            <rFont val="Segoe UI"/>
            <family val="2"/>
            <charset val="238"/>
          </rPr>
          <t>S.Jurčíková, sekcia informatiky a riadenia projektov, odbor e-Justice:</t>
        </r>
        <r>
          <rPr>
            <sz val="9"/>
            <rFont val="Segoe UI"/>
            <family val="2"/>
            <charset val="238"/>
          </rPr>
          <t xml:space="preserve">
OR
CSSR</t>
        </r>
      </text>
    </comment>
    <comment ref="D76" authorId="0" shapeId="0">
      <text>
        <r>
          <rPr>
            <b/>
            <sz val="9"/>
            <rFont val="Segoe UI"/>
            <family val="2"/>
            <charset val="238"/>
          </rPr>
          <t>S.Jurčíková, sekcia informatiky a riadenia projektov, odbor e-Justice:</t>
        </r>
        <r>
          <rPr>
            <sz val="9"/>
            <rFont val="Segoe UI"/>
            <family val="2"/>
            <charset val="238"/>
          </rPr>
          <t xml:space="preserve">
CSSR
OR</t>
        </r>
      </text>
    </comment>
  </commentList>
</comments>
</file>

<file path=xl/sharedStrings.xml><?xml version="1.0" encoding="utf-8"?>
<sst xmlns="http://schemas.openxmlformats.org/spreadsheetml/2006/main" count="5514" uniqueCount="1019">
  <si>
    <t>Metodika určovania priorít investičných projektov</t>
  </si>
  <si>
    <t>Skupina priorizovaných investícií</t>
  </si>
  <si>
    <t xml:space="preserve">Zdroj financovania                        </t>
  </si>
  <si>
    <t>Ukazovateľ</t>
  </si>
  <si>
    <t>Úroveň kritéria</t>
  </si>
  <si>
    <t>Koeficient</t>
  </si>
  <si>
    <t>Body</t>
  </si>
  <si>
    <t>Nezazmluvnené</t>
  </si>
  <si>
    <t>Prostriedky EU  a iných donorských fondov, štátny rozpočet</t>
  </si>
  <si>
    <t>1. OBLIGATÓRNOSŤ</t>
  </si>
  <si>
    <t>Vysoká</t>
  </si>
  <si>
    <t>5</t>
  </si>
  <si>
    <t>a) Investičný projekt vyplývajúci zo zákona alebo  schválenej úlohy uznesenia vlády SR, právneho predpisu EU</t>
  </si>
  <si>
    <t>- investičný projekt vyplýva z právneho predpisu</t>
  </si>
  <si>
    <t>6</t>
  </si>
  <si>
    <t>- investičný projekt vyplýva priamo z úlohy uznesenia vlády SR</t>
  </si>
  <si>
    <t xml:space="preserve">b) Investičný projekt v súlade s PVV </t>
  </si>
  <si>
    <t>c) Súlad so stratégiami a/alebo strategickými dokumentami</t>
  </si>
  <si>
    <t>- súlad so stratégiami, koncepciami EÚ</t>
  </si>
  <si>
    <t>4</t>
  </si>
  <si>
    <t>- investičný projekt plní ciele strategických dokumentov SR</t>
  </si>
  <si>
    <t>d) Investičný projekt je v súlade so schválenými programami MS SR</t>
  </si>
  <si>
    <t>2</t>
  </si>
  <si>
    <t>2. NALIEHAVOSŤ INVESTIČNÉHO PROJEKTU</t>
  </si>
  <si>
    <t>a) Typ projektu</t>
  </si>
  <si>
    <t>- Investičný projekt financovaný z POO, ktorého plnenie je záväzné pre celú SR</t>
  </si>
  <si>
    <t>- Investičný projekt je podmienkou pre iný kľúčový projekt/y s vysokou prioritou</t>
  </si>
  <si>
    <t>3</t>
  </si>
  <si>
    <t>- Má projekt pridelené prostriedky z EU/ iných donorských fondov/štátny rozpočet</t>
  </si>
  <si>
    <t>- Ostatné investičné projekty</t>
  </si>
  <si>
    <t>b) Aktuálny stav projektu</t>
  </si>
  <si>
    <t>- Odstránenie havarijných stavov a súlad s BOZP</t>
  </si>
  <si>
    <t>- Investičný projekt s nižšou naliehavosťou na rekonštrukciu budov (odkladaním by mohol vzniknúť havarijný stav) resp. na obstaranie</t>
  </si>
  <si>
    <t>3. ZVYŠOVANIE ENERGETICKEJ EFEKTIVITY BUDOV ŠTÁTU</t>
  </si>
  <si>
    <t>- Úspora výdavkov na energie: = &gt; 30%</t>
  </si>
  <si>
    <t>4. SPLNENIE CIEĽOVÉHO ČASOVÉHO MIĽNÍKA (CID)</t>
  </si>
  <si>
    <t xml:space="preserve"> - splnenie cieľového CID miľníka (revízia POO - žiadosť o posun CID)</t>
  </si>
  <si>
    <t>5. REFORMA SÚDNEJ MAPY -SPLNENIE PODMIENKY ŠPECIALIZÁCIE SUDCOV</t>
  </si>
  <si>
    <t>Stredná</t>
  </si>
  <si>
    <t>- Min.12 sudcov na súde rozdelených po troch na štyri agendy</t>
  </si>
  <si>
    <t>6. VPLYV NA REZORTNÉ CIELE - pozri zošit "KPIs"</t>
  </si>
  <si>
    <t>Veľmi vysoká</t>
  </si>
  <si>
    <t>7</t>
  </si>
  <si>
    <t>Prínos investičného projektu k plneniu KPI vysokej dôležitosti (bodovanie na základe váh cieľa)</t>
  </si>
  <si>
    <t>Prínos investičného projektu k plneniu KPI strednej dôležitosti</t>
  </si>
  <si>
    <t>Prínos investičného projektu k plneniu KPI nízkej dôležitosti (Priorita 1)</t>
  </si>
  <si>
    <t>Prínos investičného projektu k plneniu KPI nízkej dôležitosti (Priorita 2)</t>
  </si>
  <si>
    <t>1</t>
  </si>
  <si>
    <t>7. ÚČEL BUDOVY</t>
  </si>
  <si>
    <t>- administratívna časť súvisiaca s výkonom súdnictva resp. väzenstva</t>
  </si>
  <si>
    <t>- ostatná administratívna plocha (archívy, sklady a ostatné)</t>
  </si>
  <si>
    <t>8. CIEĽOVÉ TECHNICKÉ PARAMETRE MODELOVEJ BUDOVY SÚDU - KPI 2 určuje priorizáciu 2.úrovne</t>
  </si>
  <si>
    <t>Spolu body :</t>
  </si>
  <si>
    <t>VYSVETLIVKY k záložkám</t>
  </si>
  <si>
    <t>C</t>
  </si>
  <si>
    <t>Civil</t>
  </si>
  <si>
    <t>ZVJS</t>
  </si>
  <si>
    <t>B</t>
  </si>
  <si>
    <t>Budovy</t>
  </si>
  <si>
    <t>IT</t>
  </si>
  <si>
    <t>SPZ</t>
  </si>
  <si>
    <t>Stroje, prístroje, zariadenia</t>
  </si>
  <si>
    <t>MVZ</t>
  </si>
  <si>
    <t>Motorové vozidlá</t>
  </si>
  <si>
    <t>R</t>
  </si>
  <si>
    <t>Rekonštrukcie</t>
  </si>
  <si>
    <t>O</t>
  </si>
  <si>
    <t>Obstaranie/kúpa</t>
  </si>
  <si>
    <t xml:space="preserve"> - Reforma súdnej mapy - Rekonštrukcia/obstaranie budovy súdu do Dec 2025 (revízia POO - žiadosť o posun CID)</t>
  </si>
  <si>
    <t>6. VPLYV NA REZORTNÉ CIELE</t>
  </si>
  <si>
    <t>CELKOM</t>
  </si>
  <si>
    <t>Civilná zložka MS SR</t>
  </si>
  <si>
    <t xml:space="preserve">Ciele </t>
  </si>
  <si>
    <t>KPI 1</t>
  </si>
  <si>
    <t>Druh investicie</t>
  </si>
  <si>
    <t>Váha (doležitosť)</t>
  </si>
  <si>
    <t>Mestské súdy, správne súdy</t>
  </si>
  <si>
    <t>vysoká</t>
  </si>
  <si>
    <t>Sídelné súdy - zväčšené obvody</t>
  </si>
  <si>
    <t xml:space="preserve">stredná </t>
  </si>
  <si>
    <t>Sídelné súdy  - nezväčšené obvody</t>
  </si>
  <si>
    <t xml:space="preserve">Súdy so zmenou kauzálnej príslušnosti </t>
  </si>
  <si>
    <t>nízka</t>
  </si>
  <si>
    <t>veľmi nízka</t>
  </si>
  <si>
    <t>Cieľové technické parametre modelovej budovy súdu (Zdroj: CEPEJ, Dotazník riaditeľov správ KS a OS)</t>
  </si>
  <si>
    <t>Ciele</t>
  </si>
  <si>
    <t>KPI 2</t>
  </si>
  <si>
    <t xml:space="preserve">Priorizácia rekonštrukcie budov súdov </t>
  </si>
  <si>
    <t>Zateplenie</t>
  </si>
  <si>
    <t>Zmena tepelnej ochrany zateplením s hrúbkou tepelnej izolácie v ETICS podľa pôvodného stavu a úrovne požiadaviek na EHB</t>
  </si>
  <si>
    <t>Zmena tepelnej ochrany s hrúbkou tepelnej izolácie podľa pôvodného stavu a úrovne požiadaviek na EHB</t>
  </si>
  <si>
    <t>Zateplenie obvodových stien</t>
  </si>
  <si>
    <t>Zateplenie strechy</t>
  </si>
  <si>
    <t>Zateplenie podlahy</t>
  </si>
  <si>
    <t>Okná a dvere</t>
  </si>
  <si>
    <t>Výmena otvorových výplní</t>
  </si>
  <si>
    <t>Okenné konštrukcie</t>
  </si>
  <si>
    <t>Dverné konštrukcie</t>
  </si>
  <si>
    <t>Vykurovací systém</t>
  </si>
  <si>
    <t>Meranie spotreby tepla</t>
  </si>
  <si>
    <t>Zlepšenie tepelnej izolácie rozvodov</t>
  </si>
  <si>
    <t>Hydraulické vyregulovanie</t>
  </si>
  <si>
    <t>Výmena čerpadiel za čerpadlá s frekvenčnými meničmi</t>
  </si>
  <si>
    <t>Zníženie teplotného spádu vykurovacej sústavy</t>
  </si>
  <si>
    <t>Výmena zdroja tepla</t>
  </si>
  <si>
    <t>Systém automatickej regulácie teploty vo vybraných zónach v mimoprevádzkovom čase</t>
  </si>
  <si>
    <t>Rekonštrukcia regulačnej stanice plynu</t>
  </si>
  <si>
    <t>Výmena vykurovacích telies s termoregulačnými ventilmi</t>
  </si>
  <si>
    <t>Využitie solárnych kolektorov pre vykurovanie</t>
  </si>
  <si>
    <t>Výmena rozvodov ústredného kúrenia</t>
  </si>
  <si>
    <t>Systém prípravy TV a SV</t>
  </si>
  <si>
    <t>Využitie solárnych kolektorov pre prípravu TV</t>
  </si>
  <si>
    <t>Výmena batérií za pákové batérie</t>
  </si>
  <si>
    <t>Tepelná izolácia stúpacích a ležatých rozvodov s max. tepelnými stratami 10 W/m</t>
  </si>
  <si>
    <t>Hydraulické vyregulovanie distribučného systému</t>
  </si>
  <si>
    <t>Výmena rozvodov TV a SV</t>
  </si>
  <si>
    <t>Výmena sanity (vr. batérií za termostatické a senzorické)</t>
  </si>
  <si>
    <t>Vetrací systém</t>
  </si>
  <si>
    <t>Rekuperácia</t>
  </si>
  <si>
    <t>Osvetlenie (vrátane potrebného merania, riadenia a modernizácie príslušných rozvodov energie)</t>
  </si>
  <si>
    <t>Kompletná rekonštrukcia elektroinštalácie (svetelná, zásuvková, umiestnenie rozvádzačov)</t>
  </si>
  <si>
    <t>Výmena svetelných zdrojov za svietidlá s elektronickým predradníkom a vyššou optickou účinnosťou</t>
  </si>
  <si>
    <t>Výmena žiaroviek za úsporné</t>
  </si>
  <si>
    <t>Pohybové snímače, zmena usporiadania svietidiel vzhľadom na úspornosť</t>
  </si>
  <si>
    <t xml:space="preserve">Spotreba el. energie a studenej vody </t>
  </si>
  <si>
    <t>Dvojfázové automatické splachovanie</t>
  </si>
  <si>
    <t>Suché pisoáre</t>
  </si>
  <si>
    <t>Zníženie spotreby jalovej elektriny - kompenzátor</t>
  </si>
  <si>
    <t>Inštalácia systémov solárnych kolektorov</t>
  </si>
  <si>
    <t>Fotovoltaické systémy (za účelom výroby el. energie)</t>
  </si>
  <si>
    <t>Strecha</t>
  </si>
  <si>
    <t>Vonkajšie zvody dažďovej vody</t>
  </si>
  <si>
    <t>stredná</t>
  </si>
  <si>
    <t>Bleskozvod</t>
  </si>
  <si>
    <t>Riešenie umiestnenia rôznych systémov na streche (antény, stožiare)</t>
  </si>
  <si>
    <t>Obnova a výmena vnútorných stavebných prvkov</t>
  </si>
  <si>
    <t>Obloženie stien, stropov a schodiska</t>
  </si>
  <si>
    <t>Výmena nášlapných častí schodiska, zábradlia</t>
  </si>
  <si>
    <t>Obnova podláh</t>
  </si>
  <si>
    <t>Klimatizácia</t>
  </si>
  <si>
    <t>Klimatizácia (centrálny klimatizačný systém)</t>
  </si>
  <si>
    <t>Priorizácia parametrov pri výstavbe nových budov súdu (použiteľné aj pri rekonštrukciách)</t>
  </si>
  <si>
    <t>Voda</t>
  </si>
  <si>
    <t>Zásobníky na zber dažďovej vody - závlaha, úžitková voda</t>
  </si>
  <si>
    <t>Adaptačné opatrenia</t>
  </si>
  <si>
    <t xml:space="preserve">Vonkajšie rolety, tieniace prvky </t>
  </si>
  <si>
    <t>Zelená strecha</t>
  </si>
  <si>
    <t xml:space="preserve">Zonácia budovy </t>
  </si>
  <si>
    <t>Vstupy pre zamestnancov (bezbariérne vstupy, výťahy)</t>
  </si>
  <si>
    <t>Vstupy pre verejnosť  (bezbariérne vstupy, výťahy)</t>
  </si>
  <si>
    <t>Vstup pre väzenské eskorty</t>
  </si>
  <si>
    <t>Vnútorné usporiadanie</t>
  </si>
  <si>
    <t>Školiaca miestnosť pre zamestnancov</t>
  </si>
  <si>
    <t>Miestnosť pre utajované písomnosti</t>
  </si>
  <si>
    <t>Kúpelne so sprchami pre zamestnancov</t>
  </si>
  <si>
    <t>Kuchynky pre zamestnancov</t>
  </si>
  <si>
    <t>Sklad pre doličné predmety</t>
  </si>
  <si>
    <t>Stanovište justičnej stráže so zázemím (WC, šatne)</t>
  </si>
  <si>
    <t>Priestory registratúry s posuvnými regálmi</t>
  </si>
  <si>
    <t>Skenovacie pracovisko (rozmnožovňa)</t>
  </si>
  <si>
    <t>Špeciálna pojednávacia miestnosť pre utajeného svedka s vybavením modulátora hlasu</t>
  </si>
  <si>
    <t>Miestnosť pre výkon probácie, mediácie</t>
  </si>
  <si>
    <t>Čakací priestor pre prísediacich</t>
  </si>
  <si>
    <t>Čakací priestor pre obete trestných činov</t>
  </si>
  <si>
    <t>Cely predbežného zadržania, cely pre prevážané osoby vrátane sociálnych zariadení</t>
  </si>
  <si>
    <t>Bufet s občerstvením</t>
  </si>
  <si>
    <t>Detský kútik</t>
  </si>
  <si>
    <t>Priestor pre obchod s administratívnymi pomôckami</t>
  </si>
  <si>
    <t>Knižnica so študovňou</t>
  </si>
  <si>
    <t>Oddychová miestnosť pre zamestnancov</t>
  </si>
  <si>
    <t>Parkovanie vozidiel</t>
  </si>
  <si>
    <t>Parkovanie pre zamestnancov</t>
  </si>
  <si>
    <t>Parkovanie pre ZVJS (eskorty)</t>
  </si>
  <si>
    <t>Parkovanie pre verejnosť</t>
  </si>
  <si>
    <t>Garáže a dielne</t>
  </si>
  <si>
    <t>Vybavenie</t>
  </si>
  <si>
    <t>Elektronika a IS</t>
  </si>
  <si>
    <t>Wifi</t>
  </si>
  <si>
    <t>Vnútorný rozhlas, vyvolávacie zariadenia (infocentrum, pojednávacie miestnosti)</t>
  </si>
  <si>
    <t>Kamerový systém</t>
  </si>
  <si>
    <t>Rozšírenie dátových sietí-serverovňa</t>
  </si>
  <si>
    <t>Záložný zdroj energie</t>
  </si>
  <si>
    <t>Dochádzkový systém</t>
  </si>
  <si>
    <t>TV na chodbách - informačné tabule</t>
  </si>
  <si>
    <t>Informačný kiosk - inteligentný navigačný systém</t>
  </si>
  <si>
    <t>Kolkomat - hotovostný kiosk</t>
  </si>
  <si>
    <t>Elektronický objednávací systém pre individuálne štúdium súdnych spisov</t>
  </si>
  <si>
    <t>Signalizačné systémy a zabezpečovacie systémy</t>
  </si>
  <si>
    <t>Signalizácia porúch serverovni</t>
  </si>
  <si>
    <t>Bezpečnostný systém ohlasujúci príslušníkom ZVJS vznikajúci incident (pojednávacie miestnosti, informačné centrum, podateľňa, pokladňa, priestory určené na vybavovanie sťažností)</t>
  </si>
  <si>
    <t>Protipožiarny signalizačný systém</t>
  </si>
  <si>
    <t>Rámové detektory, ručné detektory, röntgenové pásy</t>
  </si>
  <si>
    <t>Systém kontroly vstupov (čítačky OP, evidenčný systém návštev, udeľovanie oprávnení pre vstup do zón a pohyb medzi zónami)</t>
  </si>
  <si>
    <t>Nábytok a vybavenie</t>
  </si>
  <si>
    <t>Príručné archívy</t>
  </si>
  <si>
    <t>Interiérové vybavenie, kancelársky nábytok</t>
  </si>
  <si>
    <t>Lavice na chodby</t>
  </si>
  <si>
    <t>Automat na občerstvenie (bagety, teplé, studené nápoje)</t>
  </si>
  <si>
    <t>Kvety, umenie</t>
  </si>
  <si>
    <t>Automat na vodu</t>
  </si>
  <si>
    <t xml:space="preserve">Vybudovanie dezinfekčných staníc </t>
  </si>
  <si>
    <t>Vonkajšie priestory</t>
  </si>
  <si>
    <t>Zóna pre fajčiarov</t>
  </si>
  <si>
    <t>Lavičky, prístrešky, drobná záhradná úprava v areáli budovy (ak je uplatniteľné) pre zamestnancov a pre verejnosť osobitne</t>
  </si>
  <si>
    <t>Stojan pre bicykle</t>
  </si>
  <si>
    <t>-</t>
  </si>
  <si>
    <t>Vyhodnocovacie tabuľky ZVJS</t>
  </si>
  <si>
    <t>A) Zazmluvnené</t>
  </si>
  <si>
    <t>Obnova objektu č.13 - Slobodáreň ústav B. Bystrica</t>
  </si>
  <si>
    <t>Kritériá</t>
  </si>
  <si>
    <t>Hodnotenie (Koeficiet*Body)</t>
  </si>
  <si>
    <t>1. ZAZMLUVNENOSŤ</t>
  </si>
  <si>
    <t>Áno</t>
  </si>
  <si>
    <t>Komplexná obnova objektov Ubytovne odsúdených G a H ústav Banská Bystrica Kráľová</t>
  </si>
  <si>
    <t>B) Nezazmluvnené štátny rozpočet</t>
  </si>
  <si>
    <t>Výstavba objektu pre výkon trestu ÚVV a ÚVTOS Žilina</t>
  </si>
  <si>
    <t>Celkom</t>
  </si>
  <si>
    <t>Prínos investičného projektu k plneniu KPI nízkej dôležitosti</t>
  </si>
  <si>
    <t>Celkom honotenie</t>
  </si>
  <si>
    <t xml:space="preserve">Rekonštrukcia objektu č. 19 Väzba v ÚVTOS a ÚVV Leopoldov </t>
  </si>
  <si>
    <t xml:space="preserve">Rekonštrukcia obj.č.18 ubytovňa VII. oddiel v ÚVTOS a ÚVV Leopoldov </t>
  </si>
  <si>
    <t>Rekonštrukcia obj.č.34 a obj. č. 22 v ústave Leopoldov. Zriadenie školiaceho a výcvikového strediska ZVJS. Obnova pamiatkovo chránených a historických objektov.</t>
  </si>
  <si>
    <t>Rekonštrukcia tepelného hospodárstva ÚVTOS pre mladistvých Sučany</t>
  </si>
  <si>
    <t>Rekonštrukcia výrobnej haly v ÚVTOS pre mladistvých Sučany</t>
  </si>
  <si>
    <t>Viacúčelový komplex objekt č. 3 v ústave Ilava</t>
  </si>
  <si>
    <t>Rekonštrukcia objektov ubytovne v ÚVTOS Dubnica n/Váhom</t>
  </si>
  <si>
    <t>Rekonštrukcia tepelného hospodárstva v ústave (Košice Šaca, Prešov, Želiezovce, Žilina, Nitra Chrenová, Ružomberok, levoča, Ilava, LRS Kováčová)</t>
  </si>
  <si>
    <t>Rekonštrukcia obj. č. 6 ubytovňa odsúdených - Ilava</t>
  </si>
  <si>
    <t>Rekonštrukcia a modernizácia  objektu monobloku v ÚVTOS Hrnčiarovce nad Parnou - tepelná obálka</t>
  </si>
  <si>
    <t>Rekonštrukcia tepelnej obálky ubytovacích väzenských objektov  ( Dubnica nad Váhom, Košice, nemocnica pre obv.  a ods. Trenčín, Nitra, Leopoldov, Banská Bystrica, Sučany, Prešov)</t>
  </si>
  <si>
    <t xml:space="preserve">Rekonštrukcia tepelnej obálky ubytovacích väzenských objektov (Želiezovce,  Nitr Chrenová, Ružomberok, Levoča, Košice Šaca) </t>
  </si>
  <si>
    <t>Komplexná rekonštrukcia objektov ústavu Žilina</t>
  </si>
  <si>
    <t>Rekonštrukcia objektu OO Šváby pri ÚVTOS Prešov - zriadenie oddelenia výkonu trestu pre odsúdené ženy</t>
  </si>
  <si>
    <t>Rozšírenie ubytovacej kapacity v ústave Nitra-Chrenová</t>
  </si>
  <si>
    <t>Nadstavba objektov F a N v Nemocnici pre obvinených a odsúdených a ÚVTOS Trenčín</t>
  </si>
  <si>
    <t>Rekonštrukcia ohradného múru v ÚVTOS Košice Šaca</t>
  </si>
  <si>
    <t>Modernizácia šnekových čerpadiel objekt č. 26 ČOV v ÚVTOS a ÚVV Leopoldov</t>
  </si>
  <si>
    <t>Úpravy vody pre objekty č. 16 - Práčovňa, č.20 - Hrad, č. 54 - Nová väzba v ÚVTOS a ÚVV Leopoldov</t>
  </si>
  <si>
    <t>Výstavba čistiarne odpadových vôd v ÚVTOS Hrnčiarovce nad Parnou</t>
  </si>
  <si>
    <t>Vykonávanie pravidelnej údržby a opráv nehnuteľného majetku</t>
  </si>
  <si>
    <t>Odstraňovanie havarijných stavov v oblasti nehnuteľného majetku</t>
  </si>
  <si>
    <t>Rekonštrukcia a modenizácia výťahu v ÚVTOS a ÚVV Košice</t>
  </si>
  <si>
    <t>Rekonštrukcia vnútorných priestorov stravovacích prevádzok v ÚVTOS Želiezovce a ÚVV a ÚVTOS Prešov</t>
  </si>
  <si>
    <t>Rekonštrukcia centrálnej spádovej práčovne v ústave Leopoldov, Ilava</t>
  </si>
  <si>
    <t>Zabezpečiť v každom ústave na VV bezbariérový prístup imobilnej väznenej osobe k zabezpečeniu jej základných práv a ostatných práv</t>
  </si>
  <si>
    <t>Zabezpečiť bezbariérový prístup, ktorým sa v súlade so zákonom vo všetkých ústavoch umožní ľuďom s obmedzenou schopnosťu navštíviť väznené osoby</t>
  </si>
  <si>
    <t>Rekonštrukcia  tepelného hospodárstva (v ústave Banská Bystrica-Kráľová, Dubnica nad Váhom, Košice, Trenčín, Nitra, Leopoldov, Hrnčiarovce nad Parnou)</t>
  </si>
  <si>
    <t>Rekonštrukcia čistiarne odpadových vôd v ÚVTOS Želiezovce a ÚVV a ÚVTOS Leopoldov</t>
  </si>
  <si>
    <t>Rekonštrukcia centrálnej spádovej práčovne v ústave Želiezovce, Sučany</t>
  </si>
  <si>
    <t>Rekonštrukcia prevádzkových priestorov Levoča</t>
  </si>
  <si>
    <t>Rekonštrukcia stravovacej prevádzky ústavu Košice – Šaca, Hrnčiarovce nad Parnou</t>
  </si>
  <si>
    <t>Vybudovať oddiel pre výkon trestu ods. matiek s deťmi do 3 rokov</t>
  </si>
  <si>
    <t>Výstavba školiaceho a výcvikového strediska ZVJS</t>
  </si>
  <si>
    <t>Výstavba hál v ÚVTOS Košice Šaca a ÚVTOS Hrnčiarovce nad Parnou</t>
  </si>
  <si>
    <t>Vybudovať pri všetkých ústavoch priorotine profilovaných na VTOS v min.stupni stráženia otvorené väznice/otvorené oddelenia s kapacitou min.10% z celkovej kapacity min.stupňa stráženia</t>
  </si>
  <si>
    <t>Trvalo vyčleniť/zrekonštruovať v ústavoch zboru cely/izby ako bezbarieérovú lôžkovú časť ZZ s kapacitou min. 1% z ubytovacej kapacity ústavu</t>
  </si>
  <si>
    <t>Realizovať vodozádržné opatrenia vo vybraných ústavoch zboru</t>
  </si>
  <si>
    <t>Zabezpečiť vo vybraných ústavoch v rámci zboru znižovanie biologicky rozložiteľných komunálnych odpadov ich zhodnocovanie pomocou kompostérov respektíve zriadením malých kompostární</t>
  </si>
  <si>
    <t>vzor</t>
  </si>
  <si>
    <t>Vyhodnocovacia tabuľka - výpočet bodov</t>
  </si>
  <si>
    <t>Zabezpečenie obmeny aktívnych a pasívnych prvkov sieťovej infraštruktúry zboru</t>
  </si>
  <si>
    <t>Zabezpečenie generačnej výmeny a modernizácie technických prostriedkov určených na prácu s utajovanými skutočnosťami</t>
  </si>
  <si>
    <t>Zabezpečenie obmeny licencií emailových serverov a  databázových serverov spolu s užívateľskými licenciami (CAL)</t>
  </si>
  <si>
    <t>Zabezpečenie obmeny serverov a diskových polí určených pre účely zabezpečenia virtuálneho prostredia v rámci datacentier organizačných zložiek zboru</t>
  </si>
  <si>
    <t>Vytvoriť geografický cluster datacentra zboru</t>
  </si>
  <si>
    <t>Vytvoriť zálohovacie/replikačné datacentrum zboru</t>
  </si>
  <si>
    <t>Vytvoriť monitorovacie a dohľadové centrum (SIEM a SOC)</t>
  </si>
  <si>
    <t>Nasadiť prostriedky autentifikácie používateľov Informačného systému zboru prostredníctvom biometrie alebo dvojcestnej autentifikácie, identifikačných kariet a jednoznačných identifikátorov</t>
  </si>
  <si>
    <t>Zabezpečiť obmenu systému zálohovania a obnovy (BCP) aplikácií a serverov produkčnej prevádzky v rámci centrálneho datacentra na Generálnom riaditeľstve zboru</t>
  </si>
  <si>
    <t>Vybaviť každý ústav dostatočným počtom kioskov / tabletov určených na elektronickú komunikáciu väznených osôb s personálom zboru (podávanie elektronických žiadaniek) – jedno koncové zariadenie na maximálne 20 väznených osôb</t>
  </si>
  <si>
    <t>Zabezpečiť priamy prístup do evidencie správnych deliktov a priestupkov</t>
  </si>
  <si>
    <t>Zabezpečiť funkčnú lustráciu osôb v pátracích informačných systémoch vedených Policajným zborom</t>
  </si>
  <si>
    <t>Zabezpečiť priamy prístup do evidencie trestných stíhaní osôb</t>
  </si>
  <si>
    <t>Zabezpečiť obstaranie komplexného stravovacieho systému</t>
  </si>
  <si>
    <t xml:space="preserve">Monitorovanie oddielov výkonu väzby alebo výkonu trestu v ústavoch zboru </t>
  </si>
  <si>
    <t>Kamery na uniformách príslušníkov zboru počas výkonu služby - zavedenie mechanizmu</t>
  </si>
  <si>
    <t>Zabezpečenie dronov na ústavy so zaškolením</t>
  </si>
  <si>
    <t>Inštalovanie rušičiek dronov v ústavoch s maximálnym stupňom stráženia</t>
  </si>
  <si>
    <t>Obstaranie RTG batožín</t>
  </si>
  <si>
    <t>Obstaranie moderných detektorov kovov</t>
  </si>
  <si>
    <t>Obstarať online monitorovanie pohybu eskortných vozidiel</t>
  </si>
  <si>
    <t>Zabezpečiť rekonštrukciu signálno-bezpečnostnej techniky v ústave Prešov – Sabinov.</t>
  </si>
  <si>
    <t>Zabezpečiť dobudovanie integrovaného bezpečnostného systému v ústavoch Nitra-Chrenová a Dubnica nad Váhom.</t>
  </si>
  <si>
    <t>Zabezpečiť modernizáciu a dobudovanie systémov elektronického zabezpečenia ústavov na báze integrovaných bezpečnostných systémov a vybudovanie štruktúry technickej podpory bezpečnostných systémov zboru.</t>
  </si>
  <si>
    <t>Hodnotenie (Body*Koeficiet)</t>
  </si>
  <si>
    <t>nie</t>
  </si>
  <si>
    <t>2. OBLIGATÓRNOSŤ</t>
  </si>
  <si>
    <t>Investičný projekt vyplývajúci zo zákona alebo  schválenej úlohy uznesenia vlády SR, právneho predpisu EU</t>
  </si>
  <si>
    <t xml:space="preserve">Investičný projekt v súlade s PVV </t>
  </si>
  <si>
    <t>Investičný projekt je v súlade so schválenými programami MS SR</t>
  </si>
  <si>
    <t>Investičný projekt priamo plní úlohu, ktorá vyplýva z pôsobnosti MS SR</t>
  </si>
  <si>
    <t>Súlad so stratégiami/právne záväznými aktmi EU a/alebo strategickými dokumentami SR</t>
  </si>
  <si>
    <t>3. NALIEHAVOSŤ INVESTIČNÉHO PROJEKTU</t>
  </si>
  <si>
    <t>Odstránenie havarijných stavov a súlad s BOZP / Výdavky  súvisiace s  dofinancovaním investičných projektov vo fáze realizácie.</t>
  </si>
  <si>
    <t>Investičný projekt s nižšou naliehavosťou na rekonštrukciu (odkladaním by mohol vzniknúť havarijný stav)</t>
  </si>
  <si>
    <t>Investičný projekt je podmienkou pre iný kľúčový projekt/y s vysokou prioritou</t>
  </si>
  <si>
    <t>Má projekt pridelené prostriedky v štátnom rozpočte</t>
  </si>
  <si>
    <t>Ostatné investičné projekty</t>
  </si>
  <si>
    <t>4. KĽÚČOVÝ UKAZOVATEĽ VÝKONNOSTI (KPI) INVESTIČNÉHO PROJEKTU</t>
  </si>
  <si>
    <t>Vplyv na rezortné ciele - komplexnosť investície</t>
  </si>
  <si>
    <t>CELKOM HODNOTENIE</t>
  </si>
  <si>
    <t>Zabezpečenie obmeny/upgrade serverov zabezpečujúcich beh virtualizačného prostredia datacentra na Generálnom riaditeľstve zboru</t>
  </si>
  <si>
    <t>Zabezpečenie obmeny serverov zabezpečujúcich prostredie v rámci modulu „Zdravotnícky informačný systém“ zboru</t>
  </si>
  <si>
    <t>Zabezpečenie systému detekcie dronov a inndikáciu jeho letu na všetky ústavy</t>
  </si>
  <si>
    <t>Obstaranie detekčných zariadení mobilých telefónov a eketronických zariadení</t>
  </si>
  <si>
    <t>Obstarať kamerové systémy do interiéru a exteriéru eskortných autobusov a doprovodných vozidiel</t>
  </si>
  <si>
    <t>Obstarať základňovú, vozidlovú a ručnú rádiostanicu  s montážnym materiálom a montážou</t>
  </si>
  <si>
    <t>Zabezpečiť dobudovanie elektronického zabezpečenia na báze integrovaného bezpečnostného systému v ústavoch Sučany a Želiezovce</t>
  </si>
  <si>
    <t>Reforrma súdnej mapy - priority stanovené vedením rezortu</t>
  </si>
  <si>
    <t>Sídelné súdy  - nezväčšené obvody, krajské súdy</t>
  </si>
  <si>
    <t>Budovanie a rozvoj strategických IS justície</t>
  </si>
  <si>
    <t>Skvalitnenie IT služieb klientom súdov (OR, IT pre insolvency) /  Zvýšenie komfortu klientov súdov pri podávaní podaní na súd</t>
  </si>
  <si>
    <t>SW</t>
  </si>
  <si>
    <t>Zlepšenie podnikateľského prostredia (Digitalizácia procesov insolvenčného konania)</t>
  </si>
  <si>
    <t>Zefektívnenie manažmentu vo vnútri justície (IS CSSR)</t>
  </si>
  <si>
    <t>Budovanie a rozvoj ostatných IS justície</t>
  </si>
  <si>
    <t>Skvalitnenie IT služieb klientom súdov/  Zvýšenie komfortu klientov súdov pri podávaní podaní na súd</t>
  </si>
  <si>
    <t>Zlepšenie podnikateľského prostredia</t>
  </si>
  <si>
    <t xml:space="preserve">Zefektívnenie manažmentu vo vnútri justície </t>
  </si>
  <si>
    <t>Investície do softvéru (napr.licencie)</t>
  </si>
  <si>
    <t>Vytvorenie materiálno-technických  podmienok pre efektívnu prácu zamestnancov justície</t>
  </si>
  <si>
    <t>Posun k digitalizácií justície</t>
  </si>
  <si>
    <t xml:space="preserve">Digitalizácia listinných dokumentov </t>
  </si>
  <si>
    <t>Digitalizácia</t>
  </si>
  <si>
    <t>Investície do materiálno-technického vybavenia v oblasti Informatiky</t>
  </si>
  <si>
    <t>Vytvorenie podmienok pre efektívnu prácu zamestnancov justície</t>
  </si>
  <si>
    <t>HW</t>
  </si>
  <si>
    <t>Posilnenie využívania telekonferenčných technológií (aj reakcia na COVID-19)</t>
  </si>
  <si>
    <t>Bezpečná a efektívna preprava zamestnancov</t>
  </si>
  <si>
    <t>Životnosť automobilu (Počet najazdených kilometrov)</t>
  </si>
  <si>
    <t>Nerentabilita opráv (Náklady na údržbu a opravy)</t>
  </si>
  <si>
    <t>Nákladová úspora</t>
  </si>
  <si>
    <t>Znižovanie výdavkov na PH (Spotreba paliva)</t>
  </si>
  <si>
    <t>Rozvoj elektromobility - znižovanie emisií</t>
  </si>
  <si>
    <t>Znižovanie emisií (Spotreba energie)</t>
  </si>
  <si>
    <t>Podiel elektromobilov v celom autoparku</t>
  </si>
  <si>
    <t>Zefektívnenie systému ochrany budovy</t>
  </si>
  <si>
    <t>Náklady na opravy (Elektronický zabezpečovací systém, elektrická požiarna signalizácia, kamerový systém, napojenie na pult centrálnej ochrany, detektor kovov, detektor batožiny, turniketové vstupy do budovy, snímače teplôt pri vstupoch do budov -reakcia na COVID19, prostriedky prvej pomoci -defibrilátory)</t>
  </si>
  <si>
    <t>Stroje, prístroje a zariadenia</t>
  </si>
  <si>
    <t>Zabezpečenie a obmena technológií nevyhnutných na prevádzku</t>
  </si>
  <si>
    <t>Náklady na opravy (Dochádzkový systém, priemyselné vysávače,vykurovací systém, klimatizácie, regálové systémy, interiérové vybavenie - pokiaľ spĺňa zaradenie do kategórie kapitálových výdavkov)</t>
  </si>
  <si>
    <t>Náklady na opravy (Bezbariérové riešenie pohybu po budove - schodolez, plošina pre ZŤP)</t>
  </si>
  <si>
    <t xml:space="preserve">Odstraňovanie nedostatkov zistených pri periodických revíziách, pokiaľ je potrebné financovanie z KV, odstraňovanie havarijných stavov </t>
  </si>
  <si>
    <t>Poruchovosť/ technický stav výťahov, kotlov a pod.</t>
  </si>
  <si>
    <t>Cieľ</t>
  </si>
  <si>
    <t>KPI</t>
  </si>
  <si>
    <t>Zabezpečenie dôstojných podmienok pre väznené osoby a pre výkon služobných činností personálu ZVJS</t>
  </si>
  <si>
    <t>Kapacita väzenských objektov</t>
  </si>
  <si>
    <t>Ubytovacia plocha na 1 väznenú osobu</t>
  </si>
  <si>
    <t>Prevádzkové náklady budov na 1 väznenú osobu (energie, bežná údržba, opravy)</t>
  </si>
  <si>
    <t>veľmi vysoká</t>
  </si>
  <si>
    <t>Priestorové podmienky pre väznené osoby (podľa odporúčaní CPT a verejnej ochrankyne práv)</t>
  </si>
  <si>
    <t>Podmienky na zaobchádzanie s väznenými osobami (priestory a vybavenie pre vzdelávanie väznených osôb, špecializované oddiely, kompenzačné miestnosti, vychádzkové dvorce a výstupné oddiely)</t>
  </si>
  <si>
    <t>Podmienky pre zamestnávanie väznených osôb</t>
  </si>
  <si>
    <t>Bezpečnosť väzenských objektov a areálov</t>
  </si>
  <si>
    <t>Podmienky na ubytovanie personálu ZVJS</t>
  </si>
  <si>
    <t>Podmienky pre imobilných - výťah, rampy (CEPEJ)</t>
  </si>
  <si>
    <t>Zvyšovanie energetickej efektivity budov štátu</t>
  </si>
  <si>
    <t>Zelené cieľové parametre (cieľ daný legislatívou od 1.1.2021: rekonštrukcia a /alebo výstavba do energ.triedy A0)</t>
  </si>
  <si>
    <t>Zvýšenie bezpečnosti a monitoringu v prostredí sietí a IS zboru</t>
  </si>
  <si>
    <t>Realizácia bezpečnostných opatrení vyplývajúcich z platnej legislatívy</t>
  </si>
  <si>
    <t>Obmena zastaraného hardvérového a softvérového vybavenia v zbore</t>
  </si>
  <si>
    <t>Vek zariadení IKT max 6 rokov (obnova zariadení priebežne podľa ich veku)</t>
  </si>
  <si>
    <t>Bezpečná a efektívna preprava zamestnancov a väznených</t>
  </si>
  <si>
    <t>Zabezpečenie budovania a rozvoja bezpečnostných a komunikačných systémov ústavov zboru</t>
  </si>
  <si>
    <t>Objektová a personálna bezpečnosť v objektoch zboru</t>
  </si>
  <si>
    <t>Obmena technológií nevyhnutných na prevádzku väzenských zariadení</t>
  </si>
  <si>
    <t>Náklady na opravy (Gastrozariadenia, chladiarenske zariadenia  a zariadenia práčovní)</t>
  </si>
  <si>
    <t>Vyhovujúce materiálne a technologické vybavenie zdravotníckych zariadení ústavov zboru a Nemocnice pre obvinených a odsúdených</t>
  </si>
  <si>
    <t>Materiálno technické požiadavky na štandardné moderné RTG pracovisko</t>
  </si>
  <si>
    <t>Stavebné úpravy zdravotníckych zariadení zboru a Nemocnice ako reakcia na COVID-19</t>
  </si>
  <si>
    <t>*Európskej komisie pre efektívnu justíciu (CEPEJ)</t>
  </si>
  <si>
    <t xml:space="preserve">* Vyhláška MZ SR č. 101/2018 Z. z. ktorou sa ustanovujú podrobnosti o zabezpečení radiačnej ochrany a  ktorá jednoznačne stanovuje materiálno technické požiadavky na štandardné moderné RTG pracovisko. </t>
  </si>
  <si>
    <t xml:space="preserve">   Rovnako aj zdravotné poisťovne stanovili prechodné obdobie pre digitalizáciu všetkých RTG pracovísk. Toto prechodné obdobie je pre RTG do konca roka 2021.</t>
  </si>
  <si>
    <t>Váha (doležitosť) KPI1, KPI2</t>
  </si>
  <si>
    <t>Dôstojné podmienky pre pre väznené osoby a pre výkon služobných činností personálu ZVJS</t>
  </si>
  <si>
    <t>Priestorové podmienky pre väznené osoby podľa odporúčaní CPT a verejnej ochrankyne práv (ombudsman)</t>
  </si>
  <si>
    <t>Podmienky pre zaobchádzanie s väznenými osobami (priestory a vybavenie pre vzdelávanie väznených osôb, špecializované oddiely, kompenzačné miestnosti, vychádzkové dvorce a výstupné oddiely)</t>
  </si>
  <si>
    <t>Podmienky pre ubytovanie personálu ZVJS</t>
  </si>
  <si>
    <t>Riešenie pomocou IS</t>
  </si>
  <si>
    <t>Strategické IT Systémy rezortu</t>
  </si>
  <si>
    <t>Skvalitnenie IT služieb klientom súdov (OR, IT pre insolvency, SM), Zvýšenie komfortu klientov súdov pri podávaní podaní na súd</t>
  </si>
  <si>
    <t>Insolvency, OR, CSSR</t>
  </si>
  <si>
    <t>Priemerná dĺžka konaní pre každý IS</t>
  </si>
  <si>
    <t>Centralizovaný systém súdneho riadenia</t>
  </si>
  <si>
    <t>Ekonomický prínos - úspora času občana a podnikateľa vyjadrená v EUR, ktorú PO alebo FO ušetria v konania (OR, RÚ, CSSR)</t>
  </si>
  <si>
    <t> Informačný systém súdov - Súdny manažment</t>
  </si>
  <si>
    <t>Nárast integračných väzieb  - nárast počtu podporovaných integračných väzieb „system to system“ (CSSR, OR, RÚ)</t>
  </si>
  <si>
    <t>IT systém pre Insolvency</t>
  </si>
  <si>
    <t>OR</t>
  </si>
  <si>
    <t>Odstránenie byrokracie - počet výpisov, potvrdení, listín a príloh, ktoré nemusia občania a podnikatelia predkladať v konania o konkrétnych právach a povinnostiach fyzických alebo právnických osôb (OR)</t>
  </si>
  <si>
    <t>Obchodný register</t>
  </si>
  <si>
    <t>Nárast elektronických služieb publikovaných podľa Jednotného dizajn manuál elektronických služieb - počet služieb ktoré budú v danom roku upravené podľa Manuálu, ktorý má za cieľ zjednotiť používateľské rozhrania a spôsob komunikácie s používateľom pri poskytovaní elektronických služieb na Slovensku. https://idsk.gov.sk</t>
  </si>
  <si>
    <t>Integračná platforma eBOX</t>
  </si>
  <si>
    <t xml:space="preserve">Nárast počtu externých registrátorov za účelom zvýšenia úrovne dostupnosti služby pre FO a PO </t>
  </si>
  <si>
    <t>Prepojenie s referenčnými registrami</t>
  </si>
  <si>
    <r>
      <rPr>
        <sz val="11"/>
        <color rgb="FF0000FF"/>
        <rFont val="Arial"/>
        <family val="2"/>
        <charset val="238"/>
      </rPr>
      <t>Rezortná elektronická podateľňa</t>
    </r>
    <r>
      <rPr>
        <sz val="11"/>
        <color theme="1"/>
        <rFont val="Calibri"/>
        <family val="2"/>
        <charset val="238"/>
        <scheme val="minor"/>
      </rPr>
      <t xml:space="preserve"> (</t>
    </r>
    <r>
      <rPr>
        <sz val="11"/>
        <color theme="1"/>
        <rFont val="Arial"/>
        <family val="2"/>
        <charset val="238"/>
      </rPr>
      <t> </t>
    </r>
    <r>
      <rPr>
        <sz val="11"/>
        <color rgb="FF0000FF"/>
        <rFont val="Arial"/>
        <family val="2"/>
        <charset val="238"/>
      </rPr>
      <t>Informačný systém súdov - Elektronická podateľňa</t>
    </r>
    <r>
      <rPr>
        <sz val="11"/>
        <color theme="1"/>
        <rFont val="Calibri"/>
        <family val="2"/>
        <charset val="238"/>
        <scheme val="minor"/>
      </rPr>
      <t>)</t>
    </r>
  </si>
  <si>
    <t>Prepojenie so zdrojovými registrami za účelom zabezpečenia zásady jeden krát a dosť</t>
  </si>
  <si>
    <t>Zavedenie online dostupného výpisu z OR použiteľného na právne účely</t>
  </si>
  <si>
    <t>Elektronické služby súdnictva - RESS</t>
  </si>
  <si>
    <t>Podiel elektronických nápadov na celkových nápadoch na súd  (Cieľ: Zvýšenie podielu elektronických nápadov k celkovému množstvu nápadov)</t>
  </si>
  <si>
    <t>Informačný systém univerzálneho bezpečnostného úložiska súdnictva (UBÚS)</t>
  </si>
  <si>
    <t>Insolvency</t>
  </si>
  <si>
    <t>Podiel podávaných prihlášok priamo cez novovytvorený IS bez manuálneho spracovavania správcom ku všetkým podaným prihláškam</t>
  </si>
  <si>
    <t>Videokonferencie</t>
  </si>
  <si>
    <t>Podiel spracovaných a vyhodnotených prihlášok priamo cez IS bez manuálneho vpisovania správcom ku všetkým spracovaným a vyhodnoteným prihláškam (Insolvency, V.Gaschová Bačová)</t>
  </si>
  <si>
    <t> Identifikačný a autentifikačný modul - IAM</t>
  </si>
  <si>
    <t>Náklady potrebné na ukončenie podnikania</t>
  </si>
  <si>
    <t>Priemerná dĺžka konaní - po insolvency agendách/ Čas potrebný na ukončenie podnikania</t>
  </si>
  <si>
    <t> Infraštruktúra privátnych kľúčov - PKI</t>
  </si>
  <si>
    <t>Ekonomický prínos - Priamy vstup súdu (príslušného konkurzného sudcu) k jemu pridelenému konkurznému prípadu cez IS súdu, čím sa skráti čas potrebný na posielanie sporných vecí súdu</t>
  </si>
  <si>
    <t> Elektronické služby monitoringu obvinených a odsúdených osôb (ESMO)</t>
  </si>
  <si>
    <t>CSSR</t>
  </si>
  <si>
    <t>Ekonomický prínos - Úspora času užívateľov na konkrétne úkony v novom IS</t>
  </si>
  <si>
    <t>Migrácia ISVS do vládneho cloudu (MJ – áno/nie) - systém bude migrovaný do vládneho cloudu na úrovni IaaS, PaaS,</t>
  </si>
  <si>
    <t>Bezpečnostný modul - bezpečnostná architektúra a infraštruktúra (BAI)</t>
  </si>
  <si>
    <t>Nárast objektov evidencie poskytovaných ako moje údaje - dodatočné objekty evidencie automatizovane poskytované do centrálnej platformy referenčných údajov</t>
  </si>
  <si>
    <t> Informačný systém registra úpadcov</t>
  </si>
  <si>
    <t>Nárast objektov evidencie poskytovaných na konzumovanie ostatným orgánom verejnej moci  - dodatočné objekty evidencie automatizovane poskytované do centrálnej platformy referenčných údajov</t>
  </si>
  <si>
    <t> Elektronický súdny spis - RTIS</t>
  </si>
  <si>
    <t>Nárast elektronických transakcií v rámci CSSR</t>
  </si>
  <si>
    <t>Register partnerov verejného sektora</t>
  </si>
  <si>
    <t>Odstránenie byrokracie - počet výpisov, potvrdení, listín a príloh</t>
  </si>
  <si>
    <t>Ekonomický prínos - Úspora času úradníka  vyjadrená ako ekvivalent plného pracovného času (FTE resp. človekorok).</t>
  </si>
  <si>
    <t>Informačný systém Obchodného vestníka</t>
  </si>
  <si>
    <t>Clearance rate</t>
  </si>
  <si>
    <t>Finančný prínos - plánovaná reálna úspora finančných prostriedkov v rozpočte úradu (CSSR)</t>
  </si>
  <si>
    <t> Integračná platforma rezortu (IP BAI)</t>
  </si>
  <si>
    <t>Skvalitnenie IT služieb klientom súdov / Zvýšenie komfortu klientov súdov pri podávaní podaní na súd</t>
  </si>
  <si>
    <t>Ekonomický prínos - úspora času občana a podnikateľa vyjadrená v EUR, ktorú PO alebo FO ušetria v konania</t>
  </si>
  <si>
    <t>Nárast aktívnych používateľov  - nárast počtu prihlásených používateľov používajúcich informačný systém aspoň raz za 1 mesiac (RÚ)</t>
  </si>
  <si>
    <t>Nárast konkurenčných používateľov  - nárast priemerného počtu prihlásených konkurenčných používateľov používajúcich IS počas 1 pracovného dňa (RÚ)</t>
  </si>
  <si>
    <t>Nárast objektov evidencie poskytovaných ako moje údaje - dodatočné objekty evidencie automatizovane poskytované do centrálnej platformy referenčných údajov (OR)</t>
  </si>
  <si>
    <t>Nárast objektov evidencie poskytovaných na konzumovanie ostatným orgánom verejnej moci  - dodatočné objekty evidencie automatizovane poskytované do centrálnej platformy referenčných údajov (OR)</t>
  </si>
  <si>
    <t>Nárast volaní (MJ – počet kusov) - nárast priemerného počtu vracajúcich sa návštevníkov za rok (RÚ)</t>
  </si>
  <si>
    <t>Nárast objektov evidencie poskytovaných ako moje údaje - dodatočné objekty evidencie automatizovane poskytované do centrálnej platformy referenčných údajov (CSSR)</t>
  </si>
  <si>
    <t>Nárast objektov evidencie poskytovaných na konzumovanie ostatným orgánom verejnej moci  - dodatočné objekty evidencie automatizovane poskytované do centrálnej platformy referenčných údajov (CSSR)</t>
  </si>
  <si>
    <t>Nárast elekrtonických transakcií v rámci CSSR</t>
  </si>
  <si>
    <t>Odstránenie byrokracie - počet výpisov, potvrdení, listín a príloh (CSSR)</t>
  </si>
  <si>
    <t>Úspora času úradníka  vyjadrená ako ekvivalent plného pracovného času (FTE resp. človekorok - CSSR).</t>
  </si>
  <si>
    <t>Platnosť licencie, Wifi na súdoch (CEPEJ) a pod.</t>
  </si>
  <si>
    <t>Podiel zdigitalizovaných Zbierok listín v písomnej forme k všetkým Zbierkam listín v písomnej forme</t>
  </si>
  <si>
    <t>Digitalizácia existujúcich fyzických dokumentov</t>
  </si>
  <si>
    <t>Vek HW max 6 rokov</t>
  </si>
  <si>
    <t>Úplná obnova výpočtovej techniky s funkčnosťou až do 2030</t>
  </si>
  <si>
    <t>Obnova po max. 6 rokoch užívania</t>
  </si>
  <si>
    <t>Poruchovosť zastaranej techniky a nerentabilita opráv - náklady na opravy</t>
  </si>
  <si>
    <t>Min. 1 moderné videokonferenčné zariadenie na každom súde</t>
  </si>
  <si>
    <t>*IKT - Informačno- komunikačná technológia</t>
  </si>
  <si>
    <t>Druh Investície</t>
  </si>
  <si>
    <t>KPI 2 ukazovatele vyznačené modrou farbou: Návrh KPIs pre oblasť informatizácie od UHP, zdroj: katalóg merateľných ukazovateľov MIRRI</t>
  </si>
  <si>
    <t>IS</t>
  </si>
  <si>
    <t>Comment SM</t>
  </si>
  <si>
    <t>Comment OR</t>
  </si>
  <si>
    <t>Comment Insolvency</t>
  </si>
  <si>
    <t>1.       ekonomický prínos (MJ – EUR) - úspora času občana a podnikateľa vyjadrená v EUR, ktorú PO alebo FO ušetria v konania o konkrétnych právach a povinnostiach fyzických alebo právnických osôb,</t>
  </si>
  <si>
    <t>SM, OR, RÚ</t>
  </si>
  <si>
    <t>MM: úspora času užívateľov na konkrétne úkony v starom vs novom IS ( napr. zaregistrovanie účastníkov konania z 4 na 2,5 minúty) - zadefinovať IT developeri IS</t>
  </si>
  <si>
    <r>
      <rPr>
        <sz val="10"/>
        <color theme="1"/>
        <rFont val="Calibri"/>
        <family val="2"/>
        <charset val="238"/>
        <scheme val="minor"/>
      </rPr>
      <t>MP: § 62/1 ObZ Spoločnosť vzniká dňom, ku ktorému bola zapísaná do obchodného registra (</t>
    </r>
    <r>
      <rPr>
        <b/>
        <sz val="10"/>
        <color theme="1"/>
        <rFont val="Calibri"/>
        <family val="2"/>
        <charset val="238"/>
        <scheme val="minor"/>
      </rPr>
      <t>teraz dva</t>
    </r>
    <r>
      <rPr>
        <b/>
        <u/>
        <sz val="10"/>
        <color theme="1"/>
        <rFont val="Calibri"/>
        <family val="2"/>
        <charset val="238"/>
        <scheme val="minor"/>
      </rPr>
      <t xml:space="preserve"> pracovné</t>
    </r>
    <r>
      <rPr>
        <b/>
        <sz val="10"/>
        <color theme="1"/>
        <rFont val="Calibri"/>
        <family val="2"/>
        <charset val="238"/>
        <scheme val="minor"/>
      </rPr>
      <t xml:space="preserve"> dni, po novom do 24h</t>
    </r>
    <r>
      <rPr>
        <sz val="10"/>
        <color theme="1"/>
        <rFont val="Calibri"/>
        <family val="2"/>
        <charset val="238"/>
        <scheme val="minor"/>
      </rPr>
      <t>)</t>
    </r>
  </si>
  <si>
    <t>* konkrétne časové úspory, ktoré bude možné dosiahnuť vďaka rýchlejšej odozve systému a komunikácii s externými aplikáciami – nová vs. stará architektúra, redukovaniu duplicitného zadávania údajov, štruktúrovaným formulárom a podobné indikátory naviazané na IT riešeniakonkrétne časové úspory, ktoré bude možné dosiahnuť vďaka rýchlejšej odozve systému a komunikácii s externými aplikáciami – nová vs. stará architektúra, redukovaniu duplicitného zadávania údajov, štruktúrovaným formulárom a podobné indikátory naviazané na IT riešenia</t>
  </si>
  <si>
    <t>2.       finančný prínos (MJ – EUR) - plánovaná reálna úspora finančných prostriedkov v rozpočte úradu,</t>
  </si>
  <si>
    <t>SM</t>
  </si>
  <si>
    <t>3.       legislatívne zmeny (MJ - počet kusov) - počet predložených doložiek vplyvov s dopadom na informačné systémy a štátny rozpočet,</t>
  </si>
  <si>
    <t>OR, RÚ</t>
  </si>
  <si>
    <t>MP: so zavedením nového OR sa ráta aj so zmenami právnej úpravy - v súlade s Plánom legislatívnych úloh vlády SR sa predpokladá predloženie návrhov právnej úpravy pokiaľ ide o navrhované opatrenia, ktoré priamo súvisia so zavedením nového IS OR do 31.12.2021 s účinnosťou od 1.1.2023.</t>
  </si>
  <si>
    <t>RG: POO predpokladá legislatívne zmeny za účelom digitalizácie insolvenčného konania</t>
  </si>
  <si>
    <t>???</t>
  </si>
  <si>
    <t>4.       migrácia ISVS do vládneho cloudu (MJ – áno/nie) - systém bude migrovaný do vládneho cloudu na úrovni IaaS, PaaS,</t>
  </si>
  <si>
    <t xml:space="preserve">MP: Ďalšiu identifikovanú prekážku efektívneho fungovania IS OR Corwin predstavuje jeho architektúra, ktorá vzhľadom na vek jeho existencie, nie je plne kompatibilná s aktuálne prebiehajúcimi projektmi štátnej správy a stratégiou centralizácie IS verejnej správy do dátových centier,  s riešením na báze cloudových služieb, ako aj s Národnou koncepciou informatizácie verejnej správy SR.  </t>
  </si>
  <si>
    <t>5.       nárast aktívnych používateľov (MJ - počet kusov) - nárast počtu prihlásených používateľov používajúcich informačný systém aspoň raz za 1 mesiac,</t>
  </si>
  <si>
    <t>RÚ</t>
  </si>
  <si>
    <t>6.       nárast elektronických služieb publikovaných podľa Jednotného dizajn manuál elektronických služieb (MJ – počet kusov) - počet služieb ktoré budú v danom roku upravené podľa Manuálu, ktorý má za cieľ zjednotiť používateľské rozhrania a spôsob komunikácie s používateľom pri poskytovaní elektronických služieb na Slovensku. https://idsk.gov.sk,</t>
  </si>
  <si>
    <t>7.       nárast integračných väzieb (MJ – počet kusov) - nárast počtu podporovaných integračných väzieb „system to system“, pre ktoré je garantovaná dostupnosť prostredníctvom SLA,</t>
  </si>
  <si>
    <t>OR, SM, RÚ</t>
  </si>
  <si>
    <t xml:space="preserve">MM: Obchodný register, Kataster,  a iné urýchlenie lustrácii /doručovania, overovania údajov a získavania potvrdení (v idealnom pripade aj napojenie na system prokuratúry v trestných veciach) </t>
  </si>
  <si>
    <t>MP: Efektívnejšie prepojenie obchodného registra s referenčnými registrami ako predpoklad pre právnu záväznosť údajov o zapísaných osobách na internete (ak tomu správne rozumiem)</t>
  </si>
  <si>
    <t>RG: Napr. plnohodnotné prepojenie SM a OV, registra účtovných závierok, živnostenský register.</t>
  </si>
  <si>
    <t>8.       nárast konkurenčných používateľov (MJ – počet kusov) - nárast priemerného počtu prihlásených konkurenčných používateľov používajúcich informačný systém počas 1 pracovného dňa,</t>
  </si>
  <si>
    <t>RG: elektronizácia insolvenčnej agendy v súčasnosti postupne integruje jednotlivé úkony a časti konania, plánuje sa plná a povinná elektronizácia konania pre všetkých užívateľov</t>
  </si>
  <si>
    <t>9.       nárast objektov evidencie poskytovaných ako moje údaje (MJ – počet kusov) - dodatočné objekty evidencie automatizovane poskytované do centrálnej platformy referenčných údajov,</t>
  </si>
  <si>
    <t xml:space="preserve">MM: Týmto by sa dalo inšpirovať vo veci zobrazovania užitočných štatistík, prehľadov, upozornení na deadliny alebo podobné veci pre užívateľov systému – prípadne aj klientov súdu. </t>
  </si>
  <si>
    <t>10.    nárast objektov evidencie poskytovaných na konzumovanie ostatným orgánom verejnej moci (MJ – počet kusov) - dodatočné objekty evidencie automatizovane poskytované do centrálnej platformy referenčných údajov,</t>
  </si>
  <si>
    <t>SM, OR</t>
  </si>
  <si>
    <t>MM: nejaký zoznam / checklist údajov spoľahlivo poskytovaných systémom by mohol byť užitočný</t>
  </si>
  <si>
    <t>MP: Efektívnejšie prepojenie OR s referenčnými registrami ako predpoklad pre právnu záväznosť údajov o zapísaných osobách na internete (ak tomu správne rozumiem)</t>
  </si>
  <si>
    <t>11.    nárast podaní pre právnické a fyzické osoby (MJ – počet kusov) - nárast počtu vydaných rozhodnutí v konaniach o konkrétnych právach a povinnostiach fyzických osôb alebo právnických osôb, ktorých výsledkom je rozhodnutie ako individuálny právny akt,</t>
  </si>
  <si>
    <t>12.    nárast služieb publikovaných v API GW (MJ – počet kusov) - dodatočné služby, ktoré budú dostupné pre API GW (modul procesnej integrácie a integrácie údajov). V zmysle § 25 ods. zákona o eGOV: Správca ústredného portálu a správca špecializovaného portálu vytvoria verejne dostupné aplikačné rozhranie na vytvorenie a podanie elektronického podania automatizovaným spôsobom, a to pre všetky prípady, v ktorých umožňujú vytvorenie a podanie elektronického podania prostredníctvom používateľského rozhrania.</t>
  </si>
  <si>
    <t xml:space="preserve">MM:V projekte bude nutné odlišíť Systém na súdoch (pre zamestnancov) a elektronické sluzby poskytované občanom – tie síce možu do istej miery závisiť (alebo byt limitované) možnostami centrálneho IT systému a integráciami ale často sú to samostatne vytvorené aplikácie / rozhrania cize výmenou tohto “jadra” sa automaticky nevymenia aj formuláre elektronických podaní a podobných vecí. </t>
  </si>
  <si>
    <t>MP: Dispozitívna právna úprava v OZ (najmä pokiaľ ide o s.r.o) by mala poskytovať dostatočný základ pre to, aby bolo možné spoločenskú zmluvu/zakladateľskú listinu vyplniť vo formulárovej podobe priamo pri zápise spoločnosti do OR.</t>
  </si>
  <si>
    <t xml:space="preserve"> 13.    nárast transakcií (MJ – počet kusov) - nárast počtu transakcií inicializovaných zamestnancom, ktorého výsledkom je ukončenie vnútropodnikového biznis procesu (vystavenie objednávky, vystavenie žiadanky, zaúčtovanie FA, storno FA, výpočet miezd, prijatie zamestnanca, zaradenie majetku, vyradenie majetku),</t>
  </si>
  <si>
    <t>MM: viď KPI 15. a 16.</t>
  </si>
  <si>
    <t>14.    nárast volaní (MJ – počet kusov) - nárast priemerného počtu vracajúcich sa návštevníkov za rok. Vracajúci sa návštevník je návštevník, ktorý predtým navštívil používateľské rozhranie a inicioval ďalšiu reláciu pomocou rovnakého prehliadača na tom istom zariadení,</t>
  </si>
  <si>
    <t>15.    odstránenie byrokracie (MJ – počet kusov) - počet výpisov, potvrdení, listín a príloh, ktoré nemusia občania a podnikatelia predkladať v konania o konkrétnych právach a povinnostiach fyzických alebo právnických osôb,</t>
  </si>
  <si>
    <t>MM:  Treba poznať procesy, flow spisu a pod. – bolo by nutné prispôsobiť to službám / procesom justície ale myslím že KPI takéhoto charakteru je velmi vhodné</t>
  </si>
  <si>
    <t>MP: Založenie spoločnosti prostredníctvom vzorov – postupné zavádzanie vzorov</t>
  </si>
  <si>
    <t>16.    úspora času úradníka (MJ – počet človekorokov) - úspora času úradníka vyjadrená ako ekvivalent plného pracovného času (full-time equivalent resp. človekorok).</t>
  </si>
  <si>
    <t>SM, RÚ</t>
  </si>
  <si>
    <t>MM: Tu by som v projekte uvital detailnejšie rozpracovanie na jednotlivé úkony, lebo neviem ako inak budú počítať a merať tie celkové časové úspory..</t>
  </si>
  <si>
    <t>RG: Súhlas s MM</t>
  </si>
  <si>
    <t>*MK - Martin Mikuš, Súdny manažement (CSSR)</t>
  </si>
  <si>
    <t>*RG - Radovan Gonžúr a Marioa Kajan</t>
  </si>
  <si>
    <t xml:space="preserve">KPI (merateľný ukazovateľ) </t>
  </si>
  <si>
    <t xml:space="preserve">Súčasná hodnota </t>
  </si>
  <si>
    <t xml:space="preserve">Cieľová hodnota </t>
  </si>
  <si>
    <t>*MP - Marek Poracký, OR</t>
  </si>
  <si>
    <t>Miera vybavenia nápadu na prvostupňových súdoch v civilných, obchodných, správnych a iných veciach. </t>
  </si>
  <si>
    <t>91 % </t>
  </si>
  <si>
    <t>100% </t>
  </si>
  <si>
    <t>Zo ŠU v minulosti - dopad projektu CSSR:</t>
  </si>
  <si>
    <t>Čas potrebný na vybavenie veci v sporových občianskych a obchodných veciach (1 stupeň). </t>
  </si>
  <si>
    <t>437 dní </t>
  </si>
  <si>
    <t>380 dní </t>
  </si>
  <si>
    <t xml:space="preserve">·            zefektívnenie výkonu súdnej moci, ktorej výsledkom bude zrýchlenie súdnych konaní, </t>
  </si>
  <si>
    <t>Čas potrebný na vybavenie veci v oblasti konkurzu. </t>
  </si>
  <si>
    <t>1440 dní </t>
  </si>
  <si>
    <t>1140 dní </t>
  </si>
  <si>
    <t xml:space="preserve">·            zníženie až odstránenie prieťahov v súdnych konaniach, </t>
  </si>
  <si>
    <t xml:space="preserve">·            zníženie počtu nevybavených vecí, </t>
  </si>
  <si>
    <t>·            ako aj zvýšenie kvality rozhodovacieho procesu vyjadrené znížením počtu vecí zrušených a vrátených súdom vyššieho stupňa súdu nižšieho stupňa na ďalšie konanie a nové rozhodnutie.</t>
  </si>
  <si>
    <t>Ak je elektronicky navrh - 50 percentna zlava z administrativneho poplatku oproti papieriovej forme - zakon o sudnych poplatkoch. Neplatí pri poplatkoch vyberaných v exekučnom konaní a vo veciach OR.</t>
  </si>
  <si>
    <t>Poplatok pri insolvency zatial nie je pri podani ale az vysledny, ktory sa odratava zo zadrzaneho majetku upadcu (poplatok narasta s pribudajucim casom insolvencneho konania - motivuje veritelov konat rychlo, vcas a obmedzovat prietahy)</t>
  </si>
  <si>
    <t>Feri - zistit ci mame udaje o pocte elektronickych podani na celkovych podaniach (pri Insolvency) -prinos je usetreny cas podnikatelov pri elektroínizacii konania</t>
  </si>
  <si>
    <t>Maliar - generalny riaditel sekcie civilneho prava - gestor vsetky nove IS (OR, Insolvency a CSSR)</t>
  </si>
  <si>
    <t>Vierka Gaschova (OR a SM)</t>
  </si>
  <si>
    <t>Maliar - Insolvency</t>
  </si>
  <si>
    <t>Dôstojné podmienky pre klientov súdov a pracovníkov justície</t>
  </si>
  <si>
    <t>Cieľové technické parametre modelovej budovy súdu (Zdroj: CEPEJ, Dotazník riaditeľov správ KS)</t>
  </si>
  <si>
    <r>
      <rPr>
        <sz val="11"/>
        <color theme="1"/>
        <rFont val="Calibri"/>
        <family val="2"/>
        <charset val="238"/>
        <scheme val="minor"/>
      </rPr>
      <t xml:space="preserve">Vychádza zo zelených cieľových parametrov Plánu Obnovy a to min </t>
    </r>
    <r>
      <rPr>
        <b/>
        <sz val="11"/>
        <color theme="1"/>
        <rFont val="Calibri"/>
        <family val="2"/>
        <charset val="238"/>
        <scheme val="minor"/>
      </rPr>
      <t>30% úspora</t>
    </r>
    <r>
      <rPr>
        <sz val="11"/>
        <color theme="1"/>
        <rFont val="Calibri"/>
        <family val="2"/>
        <charset val="238"/>
        <scheme val="minor"/>
      </rPr>
      <t xml:space="preserve"> výdavkov na energie. Cieľ daný legislatívou od 1.1.2021: rekonštrukcia a /alebo výstavba do </t>
    </r>
    <r>
      <rPr>
        <b/>
        <sz val="11"/>
        <color theme="1"/>
        <rFont val="Calibri"/>
        <family val="2"/>
        <charset val="238"/>
        <scheme val="minor"/>
      </rPr>
      <t>energ.triedy A0</t>
    </r>
    <r>
      <rPr>
        <sz val="11"/>
        <color theme="1"/>
        <rFont val="Calibri"/>
        <family val="2"/>
        <charset val="238"/>
        <scheme val="minor"/>
      </rPr>
      <t>.</t>
    </r>
  </si>
  <si>
    <t>viď \\msbu\AnalytickeCentrum\15_AC_Investicie\Plan obnovy - Zoznam budov</t>
  </si>
  <si>
    <t>Bezne vydavky: pod 1700 Eur s DPH</t>
  </si>
  <si>
    <t xml:space="preserve">Zoznam vsetkych IS - Martinka, vypytat od Jurcikovej </t>
  </si>
  <si>
    <t>Incvesticny majetok: nad 1700 Eur s  DPH (Hmotny majetrok)</t>
  </si>
  <si>
    <t>nad 2400 Eur limit na Nehmotny investicny majetok</t>
  </si>
  <si>
    <r>
      <rPr>
        <sz val="11"/>
        <color theme="1"/>
        <rFont val="Calibri"/>
        <family val="2"/>
        <charset val="238"/>
        <scheme val="minor"/>
      </rPr>
      <t>Vychádza zo zelených cieľových parametrov</t>
    </r>
    <r>
      <rPr>
        <sz val="11"/>
        <color theme="1"/>
        <rFont val="Calibri"/>
        <family val="2"/>
        <charset val="238"/>
        <scheme val="minor"/>
      </rPr>
      <t xml:space="preserve">. Cieľ daný legislatívou od 1.1.2021: rekonštrukcia a /alebo výstavba do </t>
    </r>
    <r>
      <rPr>
        <b/>
        <sz val="11"/>
        <color theme="1"/>
        <rFont val="Calibri"/>
        <family val="2"/>
        <charset val="238"/>
        <scheme val="minor"/>
      </rPr>
      <t>energ.triedy A0</t>
    </r>
    <r>
      <rPr>
        <sz val="11"/>
        <color theme="1"/>
        <rFont val="Calibri"/>
        <family val="2"/>
        <charset val="238"/>
        <scheme val="minor"/>
      </rPr>
      <t>.</t>
    </r>
  </si>
  <si>
    <t>Cieľové technické parametre budovy súdu - top 20 -30 a s váhou bude zadefinovaných do 11.8.2021:</t>
  </si>
  <si>
    <t>Cieľové technické parametre modelovej budovy súdu</t>
  </si>
  <si>
    <t>Vybavenosť  - zariadenie súdnej siene, klimatizácia, soc.zariadenia (CEPEJ)</t>
  </si>
  <si>
    <t>Možnosť občerstvenia pre účastníkov konania a pracovníkov justície (CEPEJ)</t>
  </si>
  <si>
    <t>Predajňa s kancelárskymi potrebami a kopírka (CEPEJ)</t>
  </si>
  <si>
    <t>Prístup k budove súdu - parkovacie miesta (CEPEJ)</t>
  </si>
  <si>
    <t>Vyšetrovacie miestnosti pre máloletých tzv.detské izby</t>
  </si>
  <si>
    <t>Zonizácia (oddelený priestor pre účastníkov konania a pracovníkov justície)</t>
  </si>
  <si>
    <t>Školiace miestnosti pre správu súdu a súdneho výkonu</t>
  </si>
  <si>
    <t>Vnútorný priestor</t>
  </si>
  <si>
    <t>Informačné centrum</t>
  </si>
  <si>
    <t>* Požiadavky, ktoré vzišli z prieskumu spokojnosti účastníkov konania na súdoch (CEPEJ)</t>
  </si>
  <si>
    <r>
      <rPr>
        <sz val="11"/>
        <color theme="1"/>
        <rFont val="Calibri"/>
        <family val="2"/>
        <charset val="238"/>
        <scheme val="minor"/>
      </rPr>
      <t xml:space="preserve">Podateľňa </t>
    </r>
    <r>
      <rPr>
        <sz val="11"/>
        <rFont val="Calibri"/>
        <family val="2"/>
        <charset val="238"/>
        <scheme val="minor"/>
      </rPr>
      <t>(/združená podateľna)</t>
    </r>
  </si>
  <si>
    <t>Zasadačky (koľko na počet sudcov) 1/10 sudcov</t>
  </si>
  <si>
    <t>Zonácia budovy, rozdelenie priestorov pre verejnosť a zamestnancov</t>
  </si>
  <si>
    <t>*Výmena/ zabezpečenie výťahov</t>
  </si>
  <si>
    <t>Vypočúvacie miestnosti pre máloletých so skrytým kamerovým záznamom tzv.detské izby) - požiadavka tzv. nórkseho projektu</t>
  </si>
  <si>
    <t>Debariérizácia – protišmykové povrchy, výťahy pre vozíčkarov na schodoch</t>
  </si>
  <si>
    <r>
      <rPr>
        <sz val="11"/>
        <color theme="1"/>
        <rFont val="Calibri"/>
        <family val="2"/>
        <charset val="238"/>
        <scheme val="minor"/>
      </rPr>
      <t xml:space="preserve">Školiace miestnosti pre zamestnacov </t>
    </r>
    <r>
      <rPr>
        <sz val="11"/>
        <color rgb="FF00B0F0"/>
        <rFont val="Calibri"/>
        <family val="2"/>
        <charset val="238"/>
        <scheme val="minor"/>
      </rPr>
      <t>(vybavené výpočtovou technikou, ozvučením, projektor)</t>
    </r>
  </si>
  <si>
    <t>wi-fi: prosíme upresniť, či len v kanceláriách, pojednávacích miestnostiach alebo aj na chodbách a pod.</t>
  </si>
  <si>
    <t>Kamerové systémy (modernizácia/inštalácia)</t>
  </si>
  <si>
    <t>*Detský kútik</t>
  </si>
  <si>
    <t>Kuchynka (pre zamestnancov)</t>
  </si>
  <si>
    <t>*Bufet s občerstvením</t>
  </si>
  <si>
    <t xml:space="preserve">Televízory na chodbách </t>
  </si>
  <si>
    <t>Pojednávacie miestnosti</t>
  </si>
  <si>
    <t>Apartmány/služobné ubytovanie</t>
  </si>
  <si>
    <t>Kancelárske priestory (rozšírenie)</t>
  </si>
  <si>
    <t>*Priestor pre obchod s administratívnymi pomôckami a kopírovacím zariadením</t>
  </si>
  <si>
    <t>Umenie - obrazy, sochy,...</t>
  </si>
  <si>
    <t>Sprchy</t>
  </si>
  <si>
    <t>Automaty na kávu pre verejnosť/zamestnancov</t>
  </si>
  <si>
    <t>Serverovňa</t>
  </si>
  <si>
    <t>Prístupy na sieť</t>
  </si>
  <si>
    <t>Užívateľ musí byť výlučne súd</t>
  </si>
  <si>
    <t>Kancelária predsedu, podpredsedov</t>
  </si>
  <si>
    <t>Pokladňa</t>
  </si>
  <si>
    <t>Kancelárie sudcov</t>
  </si>
  <si>
    <t>EZS</t>
  </si>
  <si>
    <t>Režimové prístupy</t>
  </si>
  <si>
    <t>Eskortná miestnosť</t>
  </si>
  <si>
    <t>Kancelárie súdnych oddelení</t>
  </si>
  <si>
    <t>Sekretariát</t>
  </si>
  <si>
    <t>Chodby</t>
  </si>
  <si>
    <t>EPS</t>
  </si>
  <si>
    <t>Archívne priestory</t>
  </si>
  <si>
    <t>Chránený priestor</t>
  </si>
  <si>
    <t>Automaty na vodu pre zamestnancov</t>
  </si>
  <si>
    <t>AED - defibrilátor</t>
  </si>
  <si>
    <t>Kolkomat</t>
  </si>
  <si>
    <t>Hlasová signalizácia požiaru/mimoriadnej udalosti</t>
  </si>
  <si>
    <t>Občerstvovacie automaty (studená kuchyňa, cukrovinky, nápoje)</t>
  </si>
  <si>
    <t>Sústredenie klientských miest na prízemí bez nutnosti presunu verejnosti po podlažiach (v rámci debarierizácie)</t>
  </si>
  <si>
    <t>Zonácia budovy -  osobitný vstup pre zamestnancov do budovy</t>
  </si>
  <si>
    <t>Zonácia budovy - osobitný vstup do budovy pre väzenské eskorty</t>
  </si>
  <si>
    <t>Zonácia budovy - osobitný vstup pre zamestnancov a pre verejnosť do pojednávacích miestností</t>
  </si>
  <si>
    <t>Zonácia budovy - osobitný vstup do budovy pre verejnosť len s cieľom prístupu k službám verejnosti (podateľňa, infocentrum, vyššie overovanie)</t>
  </si>
  <si>
    <t>Zonácia budovy - osobitný vstup do budovy pre verejnosť len s cieľom účasti na pojednávaní</t>
  </si>
  <si>
    <t>Podateľňa s inteligentným vyvolávacím systémom verejnosti podľa životnej situácie (zápis nových podaní podľa právnej oblasti, doplnenie podania k existujúcemu konaniu, podanie žiadosti 211/2000, podanie sťažnosti) vybavená platobným terminálom</t>
  </si>
  <si>
    <t>Klientske centrum pre individuálne štúdium súdnych spisov elektronicky ad hoc pre návštevníkov súdu bez objednania</t>
  </si>
  <si>
    <t>Informačné kiosky - inteligentný navigačný systém - plány budovy - sprístupnené plány v rozsahu možností pohybu pre verejnosť (kontaktné miesta, pojednávacie miestnosti a pod.)</t>
  </si>
  <si>
    <t>Hotovostný kiosk - kolkomat</t>
  </si>
  <si>
    <t>Pokladňa (pre vnútorné záležitosti súdu; pre verejnosť = odmeny znalcom, tlmočníkom, prísediacim a pod. vyplácané v hotovosti)</t>
  </si>
  <si>
    <t>Rámové detektory, ručné detektory</t>
  </si>
  <si>
    <t>Röntgenové pásy</t>
  </si>
  <si>
    <t>Rokovacia alebo pojednávacia miestnosť pre vedenie pojednávaní v príslušnom stupni utajenia (ideálne 200 m2)*, s potrebným vybavením - zvuková, dátová a signálová/vlnová izolácia</t>
  </si>
  <si>
    <t>K zonácii - systém kontroly vstupov (čítačky OP, evidenčný systém návštev, udeľovanie oprávnení pre vstup do zón a pohyb medzi zónami)</t>
  </si>
  <si>
    <t>Elektronický zabezpečovací systém</t>
  </si>
  <si>
    <t>Elektronický protipožiarny systém</t>
  </si>
  <si>
    <t>Záložný zdroj energie - elektrocentrála pre nevyhnutnú prevádzku dátových polí</t>
  </si>
  <si>
    <t>Sociálne zariadenia pre verejnosť vrátane bezbariérových</t>
  </si>
  <si>
    <t>Sociálne zariadenia pre zamestnancov vrátane bezbariérových</t>
  </si>
  <si>
    <t>Bezpečnostné (pohotovostné) tlačidlo v pojednávacích miestnostiach s napojením na pult ZVJS (velín)</t>
  </si>
  <si>
    <t>Rozhlasový vyrozumievací systém v budove - hlásenie požiaru, evakuácia</t>
  </si>
  <si>
    <t>Služobné miestnosti ZVJS (velín), šatne</t>
  </si>
  <si>
    <t>Sociálne zariadenia pre osobnú regeneráciu zamestnancov (sprchy)</t>
  </si>
  <si>
    <t>Priestory krátkodobého ubytovania zamestnancov mimo mesta, rezortných organizácií a pod. (mimo verejnosť)</t>
  </si>
  <si>
    <t>Priestory registratúrneho strediska (archívy)</t>
  </si>
  <si>
    <t>Skladové priestory (kancelársky materiál, interiérové vybavenie, technika)</t>
  </si>
  <si>
    <t>Miestnosť pre prijímanie klientov probácie a mediácie (probácie - často ide o osoby, ktoré sú nositeľmi infekčných nákaz s potenicálnym rizikom prenosu cez povrchy na ďalšie osoby)</t>
  </si>
  <si>
    <t>Miestnosť pre prijímanie klientov probácie a mediácie (mediácie - alternatívne riešenie súdnych sporov)</t>
  </si>
  <si>
    <t>Cely predbežného zadržania; cely pre predvádzané osoby vrátane sociálnych zariadení</t>
  </si>
  <si>
    <t>Knižnica - fond súdu</t>
  </si>
  <si>
    <t>Vybraný počet miestností pri pojednávacích miestnostiach pre výsluchy utajených svedkov - miestnosť zvukovo izolovaná s osobitným vstupom a vybavená zariadením pre moduláciu hlasu svedka</t>
  </si>
  <si>
    <t>Priestory ZVJS - šatňa, rámový detektor, meranie teploty, miesto pre vybíjanie zbraní, miesto pre trezor, fólie na okná, mreže na okná, priestory pre osobnú prehliadku</t>
  </si>
  <si>
    <t>Platobný terminál</t>
  </si>
  <si>
    <t>Evakuačný rozhlas</t>
  </si>
  <si>
    <t>Sklad materiálu</t>
  </si>
  <si>
    <t>Dopravná dostupnosť</t>
  </si>
  <si>
    <t>Kancelária PaMÚ (len OS)</t>
  </si>
  <si>
    <t>Priestor pre upratovačku</t>
  </si>
  <si>
    <t>Zázemie pre predsedu súdu</t>
  </si>
  <si>
    <t>Izolácia striech</t>
  </si>
  <si>
    <t>Bezbariérový prístup do budovy</t>
  </si>
  <si>
    <t>Stanovište justičnej stráže</t>
  </si>
  <si>
    <t>Eskorná miestnosť a prístup k nej samostatným vchodom , vybavená sociálnym zariadením)</t>
  </si>
  <si>
    <t>Prietory registartúry</t>
  </si>
  <si>
    <t xml:space="preserve">Posuvné regále v prietoroch registratúry </t>
  </si>
  <si>
    <t>Príručné archívy ( v rámci oddelení)</t>
  </si>
  <si>
    <t>Sklady ( kancelárske potreby, majetok, výpočtová technika, monitorovacie zariadenia)</t>
  </si>
  <si>
    <t>Skenovacie pracovisko, rozmnožovňa</t>
  </si>
  <si>
    <t xml:space="preserve">Sekretariát  - kancelárie pre členov vedenia súdu so zázemím ("čakáreň", kuchynka, sociálne zariadenie, rokovacia miestnosť) </t>
  </si>
  <si>
    <t>Sociálne zariadenia</t>
  </si>
  <si>
    <t>Signalizácia porúch v serverovni</t>
  </si>
  <si>
    <t>Vyvolávacie zariadenie v pojednávacích miestnostiach</t>
  </si>
  <si>
    <t>Elektronický zabezpečovací systém (budova a pojednávacie miestnosti)</t>
  </si>
  <si>
    <t>Požiarny systém</t>
  </si>
  <si>
    <t>Garáže</t>
  </si>
  <si>
    <t>Pracovisko vyššieho overovania listín vybavené POS terminálom</t>
  </si>
  <si>
    <t>Zázemie pre príslušníkov justičnej stráže</t>
  </si>
  <si>
    <t>Zázemie pre členov eskorty (denná miestnosť, sociálne zariadenie)</t>
  </si>
  <si>
    <t>Sklené výplne na prízemí a prípadne na nižšej úrovni podlaží nerozbitné/neprestrelné</t>
  </si>
  <si>
    <t>Zadržiavacie miestnosti</t>
  </si>
  <si>
    <t>Vzduchotechnika (rekuperácia, odvhlčenie)</t>
  </si>
  <si>
    <t>Bezbariérový prístup na parkovisko</t>
  </si>
  <si>
    <t>Vnútorný rozhlas</t>
  </si>
  <si>
    <t>Miestnosť pre vodičov</t>
  </si>
  <si>
    <t>Zariadenie pre vypočutie chráneného svedka</t>
  </si>
  <si>
    <t>Technická miestnosť (výlevky - )priestor pre upratovanie</t>
  </si>
  <si>
    <t>Miestnosť pre deti</t>
  </si>
  <si>
    <t>Dieľňa</t>
  </si>
  <si>
    <t>Výsluchová miestnosť</t>
  </si>
  <si>
    <t>Oddychové priestory</t>
  </si>
  <si>
    <t xml:space="preserve">Čítacie zariadenie pred pojednávacími miestnosťami </t>
  </si>
  <si>
    <t>Relaxačno oddychová miestnosť pre zamestnancov</t>
  </si>
  <si>
    <t>Miestnosť prvej pomoci</t>
  </si>
  <si>
    <t>Bicykláreň pre zamestnancov</t>
  </si>
  <si>
    <t>Miestnosť pre údržbu</t>
  </si>
  <si>
    <t>Miestnosť chráneného svedka</t>
  </si>
  <si>
    <t>Miestnosť pre výkon probácie a mediácie</t>
  </si>
  <si>
    <t>Kvety</t>
  </si>
  <si>
    <t>Fitnes pre zamestnancov</t>
  </si>
  <si>
    <t>Vyvolávacie zariadenie do infocentra s číselným poradovníkom</t>
  </si>
  <si>
    <t>Informačné tabule</t>
  </si>
  <si>
    <t>Bezbariérové toalety</t>
  </si>
  <si>
    <t xml:space="preserve">Osobitná čakáreň pre obete trestných činov a rodinných príslušníkov obete </t>
  </si>
  <si>
    <t>Samostatné technické miestnosti (serverovňa, príručné archívy a pod.)</t>
  </si>
  <si>
    <t>Estetizácie priestorov prístupných verejnosti jednotným mobiliárom a zeleňou(vstupné priestory, chodby)</t>
  </si>
  <si>
    <t>Informačný systém budovy(orientačná tabuľa, elektronické informačné tabule pri pojednávacích miestnostiach, zariadenie na hlasové vyvolávanie a pod.)</t>
  </si>
  <si>
    <t>Zväčšenie IC</t>
  </si>
  <si>
    <t xml:space="preserve">Tienenie priestorov </t>
  </si>
  <si>
    <t>Umenie - vitráže</t>
  </si>
  <si>
    <t>Obnova a modernizácia interiérového vybavenia kancelárskym nábytkom</t>
  </si>
  <si>
    <t>Obnova, výmena a modernizácia vnútorných stavebných prvkov ako napr. obloženie stien,  stropov a schodiska, výmena nášlapných častí hlavného schodika a zábradlia, obnova podláh, zárubní a dverí</t>
  </si>
  <si>
    <t>rozšírenie dátových sietí</t>
  </si>
  <si>
    <t>inštalácia protipožiarneho signalizačného systému</t>
  </si>
  <si>
    <t>Výmena dlažby na chodbách súdu</t>
  </si>
  <si>
    <t>Obnova nábytku v pojednávacích 
miestnoatiach</t>
  </si>
  <si>
    <t>Kompenzačné zariadenie elektrickej siete</t>
  </si>
  <si>
    <t>Čakací priestor pre obete tresných činov</t>
  </si>
  <si>
    <t>Zväčšenie priestorov registratúrneho strediska</t>
  </si>
  <si>
    <t>Bezbarierový prístup na toalety  pre vozíčkarov a vybudovanie toaliet pre vozíčkarov</t>
  </si>
  <si>
    <t>Protizáplavová ochrana suterénu budovy sudu (sklady, garáž, registratúrne stredisko, eskortná miestnosť, elektrická rozvodňa, ...) proti prívalovým dažďom ( úprava podlahy  a stien)</t>
  </si>
  <si>
    <t>Vybudovanie technických priestorov (pre veľkokapacitné tlačiarne, kopírovacie stroje,scanery...)</t>
  </si>
  <si>
    <t>rekonštrukcia podkrovia na kancelárske priestory</t>
  </si>
  <si>
    <t>Posuvný regálový systém - archív</t>
  </si>
  <si>
    <t>WC pre verejnosť bližšie ku vchodu</t>
  </si>
  <si>
    <t>archívne priestory-posúvne regále</t>
  </si>
  <si>
    <t>výmena kobercov za bezprašné  podlahy</t>
  </si>
  <si>
    <t>hygienická miestnosť (sprcha)</t>
  </si>
  <si>
    <t>zníženie počtu admin. v kancelá.</t>
  </si>
  <si>
    <t>likvidácia starej kotolne -zmena úč.</t>
  </si>
  <si>
    <t xml:space="preserve">Posúvne archívne regály - Okresný súd Vranov nad Topľou má vypracované dispozičné riešenie z ktorého je zrejmé, že posuvné regály sú do registratúrneho strediska okresného súdu vhodné a tiež máme vypracovanú kalkuláciu investície </t>
  </si>
  <si>
    <t>Vchodové dvere na fotobunku</t>
  </si>
  <si>
    <t xml:space="preserve">Oddelená miestnosť pri infocentre pre študovanie spisov </t>
  </si>
  <si>
    <t>automat na občerstvenie (nápoje teplé , studené, bagety)</t>
  </si>
  <si>
    <t>Vybudovanie dezinfekčných staníc</t>
  </si>
  <si>
    <t>Vonkajší priestor</t>
  </si>
  <si>
    <t>Odstavné plochy (parkovisko) – úprava počtu, dostupnosti, bezpečnosti</t>
  </si>
  <si>
    <t>Debarierizácia – protišmykové povrchy, vodiace pásy pre nevidiacich, alokácia rámp pre pohybovo znevýhodnených a iné.</t>
  </si>
  <si>
    <t>Úprava a výsadba zelene – včetne tieniacej zelene (vysoká zeleň popri fasádach s cieľom znížiť intenzitu slnečného žiarenia na fasádu)</t>
  </si>
  <si>
    <t>Estetizácia – prvky drobnej architektúry, úprava fasád, farebné kódovanie oblasti</t>
  </si>
  <si>
    <t>Parkovacie miesta pre elektromobily s nabíjačkou</t>
  </si>
  <si>
    <t>Zóna/priestor pre fajčiarov (príp. osobitne verejnosť a zamestnanci)</t>
  </si>
  <si>
    <t>Stojan/parkovanie pre bicykle</t>
  </si>
  <si>
    <t>Osobitný vstup pre verejnosť a pre súdny aparát</t>
  </si>
  <si>
    <t>Kamerový systém a systém pre detekciu vandalizmu (napr. mimo úradných hodín, ktorý vyhodnotí mieru priblíženia sa k budove a riziko možného vandalizmu)</t>
  </si>
  <si>
    <t>Lavičky, prístrešky, drobná záhradná úprava pred budovou</t>
  </si>
  <si>
    <t>Parkovanie, vstup - sudcovia, zamestnanci</t>
  </si>
  <si>
    <t>Garáže pre služobné OMV</t>
  </si>
  <si>
    <t>Prístup vozidiel ZVJS (autobus)</t>
  </si>
  <si>
    <t>Parkovnie vozidiel ZVJS</t>
  </si>
  <si>
    <t xml:space="preserve">Oddychová zóna pre zamestnancov súdu </t>
  </si>
  <si>
    <t xml:space="preserve">Ohradený pozemok </t>
  </si>
  <si>
    <t>Parkovanie, vstup - účastníci</t>
  </si>
  <si>
    <t>Závlahový systém</t>
  </si>
  <si>
    <t>Osvetlenie</t>
  </si>
  <si>
    <t>Parkovacie miesto pre imobilných</t>
  </si>
  <si>
    <t>Protizáplavová ochrana suterénu budovy súdu  proti prívalovým dažďom ( úprava okien, rigolov a osadenie prístreškov)</t>
  </si>
  <si>
    <t>Úprava vstupného schodiska a  prestrešenia nad ním</t>
  </si>
  <si>
    <t>Vrt na úžitkovú vodu (využitie napr. na splachovanie na toaletách, na polievanie trávnatých plôch, na upratovanie,...)</t>
  </si>
  <si>
    <t>Automatická závlaha na trávnik</t>
  </si>
  <si>
    <t>Garáže na služobné motorové vozidlá</t>
  </si>
  <si>
    <t>Zelené parametre:</t>
  </si>
  <si>
    <t>Zelené parametre modelovej budovy súdu</t>
  </si>
  <si>
    <t>Obvodový plášť</t>
  </si>
  <si>
    <t>Strešný plášť</t>
  </si>
  <si>
    <t>Vykurovanie</t>
  </si>
  <si>
    <t>Inštalovanie alebo výmena termoregulačných ventilov</t>
  </si>
  <si>
    <t>Výmena vykurovacích telies</t>
  </si>
  <si>
    <t>Využitím solárnych kolektorov pre vykurovanie a prípravu TV</t>
  </si>
  <si>
    <t>Systémy spätného získavania tepla – rekuperácia</t>
  </si>
  <si>
    <t>Príprava teplej vody</t>
  </si>
  <si>
    <t>Výmena batérií za termostatické a automatické</t>
  </si>
  <si>
    <t>Zabudovanie solárnych kolektorov</t>
  </si>
  <si>
    <t>Zmena usporiadania svietidiel</t>
  </si>
  <si>
    <t>Inštalovanie pohybových snímačov</t>
  </si>
  <si>
    <t>Obnoviteľné zdroje energie</t>
  </si>
  <si>
    <t>Inštalácia fotovoltických systémov za účelom výroby elektrickej energie pre vlastnú spotrebu budovy.</t>
  </si>
  <si>
    <t>Vonkajšie rolety, tieniace prvky</t>
  </si>
  <si>
    <t>dvojfázové/automaticé splachovanie</t>
  </si>
  <si>
    <t>Senzorické splachovače, suché pisoáre, senzorické batérie</t>
  </si>
  <si>
    <t>Výmena zvislých a ležatých rozvodov vody</t>
  </si>
  <si>
    <t>Spotreba elektriny</t>
  </si>
  <si>
    <t>Zateplenie (obvodové steny, strecha, podlahy)</t>
  </si>
  <si>
    <t xml:space="preserve">využitie pri priorizácii  rekonštrukcii budov súdov </t>
  </si>
  <si>
    <t>Okná a dvere (okenné, dverné konštrukcie)</t>
  </si>
  <si>
    <t>Rekonštrukcia vykurovacieho systému (vykurovanie s termoregulaciou, solárné vykurovanie, rozvody ÚK)</t>
  </si>
  <si>
    <t>Rekonštrukcia systému prípravy TV a SV (solárné kolektory pre prípravu TV, výmena rozvodov pre TV a SV, výmena/obnova sanity)</t>
  </si>
  <si>
    <t>Rekonštrukcia klimatizácie a vetracieho systému (klimatizácia, rekuperácia)</t>
  </si>
  <si>
    <t>Rekonštrukcia osvetlenia vrátane potrebného merania, riadenia a modernizácie príslušných rozvodov energie (kompletná rekonštrukcia elektroinštalácie, pohybové snímače)</t>
  </si>
  <si>
    <t>Spotreba el. energie a studenej vody (dvojfázové automatické splachovanie, suché pisoáre, fotovoltaika, zníženie spotreby jalovej elektriny)</t>
  </si>
  <si>
    <t>Práce na streche (rekonštrukcia vonkajších zvodov, bleskozvodov, stožiare, antény)</t>
  </si>
  <si>
    <t>Obnova, výmena a modernizácia vnútorných stavebných prvkov (Obloženie stien,stropov a schodiska, výmena nášlapných častí schodiska, zábradlia, obnova podláh)</t>
  </si>
  <si>
    <t>Vnútorné usporiadanie ( čakacie priestory, registratúry, bufet, knižnica)</t>
  </si>
  <si>
    <t>Zonácia budovy (tam kde je to možné použiť aj pri rekonštrukciach - zvlášť vchody pre verejnosť, zamestnancov, väzanské skorty</t>
  </si>
  <si>
    <t>Obnoviteľné zdroje energie (inštalácia solárnych kolektorov a fotovoltaiky)</t>
  </si>
  <si>
    <t>Adaptačné prvky (vonkajšie rolety, tieniacie prvky, zelená strecha)</t>
  </si>
  <si>
    <t>Elektronika a IS (vnútorny rozhlas, vyvolávacie zariadenia, TV na chodbách, wifi..)</t>
  </si>
  <si>
    <t>Nábytok a vybavenie (lavice na chodby, obnova kancelárskeho nábytku, automat na občerstvenie, vodu..)</t>
  </si>
  <si>
    <t>Vybavenie pre vonkajšie priestory (lavičky, prístrešky, drobná parková úprava, zóna pre fajčiarov...)</t>
  </si>
  <si>
    <t>Projekt</t>
  </si>
  <si>
    <t>Typ KPI</t>
  </si>
  <si>
    <t>ano/nie</t>
  </si>
  <si>
    <t>aktuálna hodnota ASIS</t>
  </si>
  <si>
    <t>TOBE hodnota</t>
  </si>
  <si>
    <t>ORSR</t>
  </si>
  <si>
    <t>Vo väzbe na rezortné KPI</t>
  </si>
  <si>
    <t>Počet vybavených podaní</t>
  </si>
  <si>
    <t>na</t>
  </si>
  <si>
    <t>percentuálna hodnota nárastu počtu podaní</t>
  </si>
  <si>
    <t>Dosiahnutý čas zápisu údajov v OR</t>
  </si>
  <si>
    <t>počet hodín/dní</t>
  </si>
  <si>
    <t>Projektovo špecifické KPI</t>
  </si>
  <si>
    <t>Nárast integračných väzieb  - nárast počtu podporovaných integračných väzieb „system to system“</t>
  </si>
  <si>
    <t>počet plánovaných integrácií</t>
  </si>
  <si>
    <t>dnes 0 cieľový stav ??</t>
  </si>
  <si>
    <t>da sa naviazat na skrátenie priemernej dlžky zapisu ale ta kalkulacia bude v tomto pripade relativne fiktivna. Je to vsak parameter ktory sa zauzival</t>
  </si>
  <si>
    <t>Úspora času úradníka  vyjadrená ako ekvivalent plného pracovného času</t>
  </si>
  <si>
    <t>je potrebné určiť aktuálny stav, predpokladám , že v rámci štúdie sa takého hodnoty zisťovali resp. nastavili expertne.</t>
  </si>
  <si>
    <t>Zabezpečenie budovania a rozvoja strategických IS justície</t>
  </si>
  <si>
    <t>Kľúčové IT Systémy rezortu (OR, Centralizovaný Systém Súdneho Riadenia CSSR, IT systém pre Insolvency)</t>
  </si>
  <si>
    <t>Zabezpečenie budovania a rozvoja ostatných IS justície</t>
  </si>
  <si>
    <t>Investície do  vybavenia za oblasť softvéru (napr.licencie)</t>
  </si>
  <si>
    <t>IKT - Informačno- komunikačná technológia</t>
  </si>
  <si>
    <t>Zabezpečenie budovania a rozvoja častí IS zboru</t>
  </si>
  <si>
    <t>Realizácia externých integrácií na IS verejnej správy</t>
  </si>
  <si>
    <t>Zabezpečenie zvýšenia bezpečnosti a monitoringu v prostredí sietí a IS zboru</t>
  </si>
  <si>
    <t>Zabezpečenie technických podmienok pre prácu zamestnancov a príslušníkov v zbore</t>
  </si>
  <si>
    <t>KPI Elektronické služby</t>
  </si>
  <si>
    <t>Návrh KPIs pre oblasť informatizácie od UHP - zdroj: katalóg merateľných ukazovateľov MIRRI</t>
  </si>
  <si>
    <t>6.       nárast elektronických služieb publikovaných podľa Jednotného dizajn manuál elektronických služieb „ID-SK“ (MJ – počet kusov) - počet služieb ktoré budú v danom roku upravené podľa Manuálu, ktorý má za cieľ zjednotiť používateľské rozhrania a spôsob komunikácie s používateľom pri poskytovaní elektronických služieb na Slovensku. https://idsk.gov.sk</t>
  </si>
  <si>
    <t>Čo je Jednotný dizajn manuál el. služieb ID-SK</t>
  </si>
  <si>
    <t>Pravidlá a postupy tvorby el. služieb verejnej správy na Slovensku. Definuje komponenty, jednotné používanie výrazov, princípy, vzory a pravidlá pre tvorbu jednotného používateľského rozhrania. Dizajn manuál poskytuje komponenty, ktoré sú responzívne (správne sa zobrazujú na obrazovkách iných veľkostí), prístupné (aj pre ľudí so zníženými (zrakovými/motorickými) schopnosťami) a použiteľné (implementujú UX best practices).</t>
  </si>
  <si>
    <t>Ako merať KPI?</t>
  </si>
  <si>
    <t>Merateľný ukazovateľ je počet el. služieb, ktoré budú upravené podľa ID-SK dizajn manuálu. KPI je trochu vágne v tom, že treba konkrétnejšie definovať, kedy je el. služba „úspešne“ upravená podľa daného manuálu. Niektoré body z manuálu sú ale skôr princípy, podľa kt. sa treba riadiť pri tvorbe a kt. sú náročnejšie merateľné (napr. 10 princípov tvorby el. služieb nižšie). Vzhľadom na to si myslím, že vyhodnotenie, či je služba v zhode s ID-SK teda bude do určitej miery závisieť od subjektívneho zhodnotenia. Dajú sa však špecifikovať parametre, ktoré ak budú splnené, budeme považovať el. službu v súlade s ID-SK. V nich by boli zahrnuté aj jednoznačné kvantitatívne ukazovatele (napr. výsledky z benchmarkov).</t>
  </si>
  <si>
    <t>Návrh špecifickejších bodov vyplývajúcich z ID-SK, podľa kt. môžeme KPI hodnotiť:</t>
  </si>
  <si>
    <r>
      <rPr>
        <sz val="11"/>
        <color theme="1"/>
        <rFont val="Symbol"/>
        <family val="1"/>
        <charset val="2"/>
      </rPr>
      <t>·</t>
    </r>
    <r>
      <rPr>
        <sz val="7"/>
        <color theme="1"/>
        <rFont val="Times New Roman"/>
        <family val="1"/>
        <charset val="238"/>
      </rPr>
      <t xml:space="preserve">         </t>
    </r>
    <r>
      <rPr>
        <sz val="11"/>
        <color theme="1"/>
        <rFont val="Calibri"/>
        <family val="2"/>
        <charset val="238"/>
        <scheme val="minor"/>
      </rPr>
      <t>Prípravná fáza projektu zahŕňa 4 fázy podľa metodiky UCD - User-centered Design:</t>
    </r>
  </si>
  <si>
    <r>
      <rPr>
        <sz val="11"/>
        <color theme="1"/>
        <rFont val="Calibri"/>
        <family val="2"/>
        <charset val="238"/>
        <scheme val="minor"/>
      </rPr>
      <t>1.</t>
    </r>
    <r>
      <rPr>
        <sz val="7"/>
        <color theme="1"/>
        <rFont val="Times New Roman"/>
        <family val="1"/>
        <charset val="238"/>
      </rPr>
      <t xml:space="preserve">       </t>
    </r>
    <r>
      <rPr>
        <sz val="11"/>
        <color theme="1"/>
        <rFont val="Calibri"/>
        <family val="2"/>
        <charset val="238"/>
        <scheme val="minor"/>
      </rPr>
      <t>Úvodná analýza a výskum zákazníckych skupín.</t>
    </r>
  </si>
  <si>
    <r>
      <rPr>
        <sz val="11"/>
        <color theme="1"/>
        <rFont val="Calibri"/>
        <family val="2"/>
        <charset val="238"/>
        <scheme val="minor"/>
      </rPr>
      <t>2.</t>
    </r>
    <r>
      <rPr>
        <sz val="7"/>
        <color theme="1"/>
        <rFont val="Times New Roman"/>
        <family val="1"/>
        <charset val="238"/>
      </rPr>
      <t xml:space="preserve">       </t>
    </r>
    <r>
      <rPr>
        <sz val="11"/>
        <color theme="1"/>
        <rFont val="Calibri"/>
        <family val="2"/>
        <charset val="238"/>
        <scheme val="minor"/>
      </rPr>
      <t>Návrh navigácie, prototypu a testovanie.</t>
    </r>
    <r>
      <rPr>
        <sz val="12"/>
        <color rgb="FF0B0C0C"/>
        <rFont val="Arial"/>
        <family val="2"/>
        <charset val="238"/>
      </rPr>
      <t xml:space="preserve"> </t>
    </r>
  </si>
  <si>
    <r>
      <rPr>
        <sz val="11"/>
        <color theme="1"/>
        <rFont val="Wingdings"/>
        <charset val="2"/>
      </rPr>
      <t>§</t>
    </r>
    <r>
      <rPr>
        <sz val="7"/>
        <color theme="1"/>
        <rFont val="Times New Roman"/>
        <family val="1"/>
        <charset val="238"/>
      </rPr>
      <t xml:space="preserve">  </t>
    </r>
    <r>
      <rPr>
        <sz val="11"/>
        <color theme="1"/>
        <rFont val="Calibri"/>
        <family val="2"/>
        <charset val="238"/>
        <scheme val="minor"/>
      </rPr>
      <t>Aktívna kooperácia s koncovými používateľmi pri tvorbe informačnej architektúry a štruktúry navigácie</t>
    </r>
  </si>
  <si>
    <r>
      <rPr>
        <sz val="11"/>
        <color theme="1"/>
        <rFont val="Wingdings"/>
        <charset val="2"/>
      </rPr>
      <t>§</t>
    </r>
    <r>
      <rPr>
        <sz val="7"/>
        <color theme="1"/>
        <rFont val="Times New Roman"/>
        <family val="1"/>
        <charset val="238"/>
      </rPr>
      <t xml:space="preserve">  </t>
    </r>
    <r>
      <rPr>
        <sz val="11"/>
        <color theme="1"/>
        <rFont val="Calibri"/>
        <family val="2"/>
        <charset val="238"/>
        <scheme val="minor"/>
      </rPr>
      <t>Kvantitatívne testovanie</t>
    </r>
  </si>
  <si>
    <r>
      <rPr>
        <sz val="11"/>
        <color theme="1"/>
        <rFont val="Wingdings"/>
        <charset val="2"/>
      </rPr>
      <t>§</t>
    </r>
    <r>
      <rPr>
        <sz val="7"/>
        <color theme="1"/>
        <rFont val="Times New Roman"/>
        <family val="1"/>
        <charset val="238"/>
      </rPr>
      <t xml:space="preserve">  </t>
    </r>
    <r>
      <rPr>
        <sz val="11"/>
        <color theme="1"/>
        <rFont val="Calibri"/>
        <family val="2"/>
        <charset val="238"/>
        <scheme val="minor"/>
      </rPr>
      <t>Architektúra zohľadňuje slovník z ID-SK</t>
    </r>
  </si>
  <si>
    <r>
      <rPr>
        <sz val="11"/>
        <color theme="1"/>
        <rFont val="Wingdings"/>
        <charset val="2"/>
      </rPr>
      <t>§</t>
    </r>
    <r>
      <rPr>
        <sz val="7"/>
        <color theme="1"/>
        <rFont val="Times New Roman"/>
        <family val="1"/>
        <charset val="238"/>
      </rPr>
      <t xml:space="preserve">  </t>
    </r>
    <r>
      <rPr>
        <sz val="11"/>
        <color theme="1"/>
        <rFont val="Calibri"/>
        <family val="2"/>
        <charset val="238"/>
        <scheme val="minor"/>
      </rPr>
      <t>Prototyp služby musí byť testovaný aspoň 3x počas jeho prípravy so zástupcami všetkých relevantných cieľových skupín metódou formatívneho testovania použiteľnosti, ideálne však na týždennej báze.</t>
    </r>
  </si>
  <si>
    <r>
      <rPr>
        <sz val="11"/>
        <color theme="1"/>
        <rFont val="Wingdings"/>
        <charset val="2"/>
      </rPr>
      <t>§</t>
    </r>
    <r>
      <rPr>
        <sz val="7"/>
        <color theme="1"/>
        <rFont val="Times New Roman"/>
        <family val="1"/>
        <charset val="238"/>
      </rPr>
      <t xml:space="preserve">  </t>
    </r>
    <r>
      <rPr>
        <sz val="11"/>
        <color theme="1"/>
        <rFont val="Calibri"/>
        <family val="2"/>
        <charset val="238"/>
        <scheme val="minor"/>
      </rPr>
      <t>Zistenia z testovania musia byť následne zapracované do prototypu. Grafický dizajn a frontend programový kód elektronickej služby musí zohľadňovať manuál ID-SK.</t>
    </r>
  </si>
  <si>
    <r>
      <rPr>
        <sz val="11"/>
        <color theme="1"/>
        <rFont val="Calibri"/>
        <family val="2"/>
        <charset val="238"/>
        <scheme val="minor"/>
      </rPr>
      <t>3.</t>
    </r>
    <r>
      <rPr>
        <sz val="7"/>
        <color theme="1"/>
        <rFont val="Times New Roman"/>
        <family val="1"/>
        <charset val="238"/>
      </rPr>
      <t xml:space="preserve">       </t>
    </r>
    <r>
      <rPr>
        <sz val="11"/>
        <color theme="1"/>
        <rFont val="Calibri"/>
        <family val="2"/>
        <charset val="238"/>
        <scheme val="minor"/>
      </rPr>
      <t>Benchmarking používateľského rozhrania.</t>
    </r>
  </si>
  <si>
    <r>
      <rPr>
        <sz val="11"/>
        <color theme="1"/>
        <rFont val="Wingdings"/>
        <charset val="2"/>
      </rPr>
      <t>§</t>
    </r>
    <r>
      <rPr>
        <sz val="7"/>
        <color theme="1"/>
        <rFont val="Times New Roman"/>
        <family val="1"/>
        <charset val="238"/>
      </rPr>
      <t xml:space="preserve">  </t>
    </r>
    <r>
      <rPr>
        <sz val="11"/>
        <color theme="1"/>
        <rFont val="Calibri"/>
        <family val="2"/>
        <charset val="238"/>
        <scheme val="minor"/>
      </rPr>
      <t>Používateľské rozhranie by malo spĺňať nasledovné kritéria:</t>
    </r>
  </si>
  <si>
    <r>
      <rPr>
        <sz val="11"/>
        <color theme="1"/>
        <rFont val="Symbol"/>
        <family val="1"/>
        <charset val="2"/>
      </rPr>
      <t>·</t>
    </r>
    <r>
      <rPr>
        <sz val="7"/>
        <color theme="1"/>
        <rFont val="Times New Roman"/>
        <family val="1"/>
        <charset val="238"/>
      </rPr>
      <t xml:space="preserve">         </t>
    </r>
    <r>
      <rPr>
        <sz val="11"/>
        <color theme="1"/>
        <rFont val="Calibri"/>
        <family val="2"/>
        <charset val="238"/>
        <scheme val="minor"/>
      </rPr>
      <t>namerané SUS skóre je vyššie ako 50 bodov;</t>
    </r>
  </si>
  <si>
    <r>
      <rPr>
        <sz val="11"/>
        <color theme="1"/>
        <rFont val="Symbol"/>
        <family val="1"/>
        <charset val="2"/>
      </rPr>
      <t>·</t>
    </r>
    <r>
      <rPr>
        <sz val="7"/>
        <color theme="1"/>
        <rFont val="Times New Roman"/>
        <family val="1"/>
        <charset val="238"/>
      </rPr>
      <t xml:space="preserve">         </t>
    </r>
    <r>
      <rPr>
        <sz val="11"/>
        <color theme="1"/>
        <rFont val="Calibri"/>
        <family val="2"/>
        <charset val="238"/>
        <scheme val="minor"/>
      </rPr>
      <t>miera dokončenia kľúčových úloh je vyššia ako 80%;</t>
    </r>
  </si>
  <si>
    <r>
      <rPr>
        <sz val="11"/>
        <color theme="1"/>
        <rFont val="Symbol"/>
        <family val="1"/>
        <charset val="2"/>
      </rPr>
      <t>·</t>
    </r>
    <r>
      <rPr>
        <sz val="7"/>
        <color theme="1"/>
        <rFont val="Times New Roman"/>
        <family val="1"/>
        <charset val="238"/>
      </rPr>
      <t xml:space="preserve">         </t>
    </r>
    <r>
      <rPr>
        <sz val="11"/>
        <color theme="1"/>
        <rFont val="Calibri"/>
        <family val="2"/>
        <charset val="238"/>
        <scheme val="minor"/>
      </rPr>
      <t>chybovosť kľúčových úloh je nižšia ako 40%.</t>
    </r>
  </si>
  <si>
    <r>
      <rPr>
        <sz val="11"/>
        <color theme="1"/>
        <rFont val="Calibri"/>
        <family val="2"/>
        <charset val="238"/>
        <scheme val="minor"/>
      </rPr>
      <t>4.</t>
    </r>
    <r>
      <rPr>
        <sz val="7"/>
        <color theme="1"/>
        <rFont val="Times New Roman"/>
        <family val="1"/>
        <charset val="238"/>
      </rPr>
      <t xml:space="preserve">       </t>
    </r>
    <r>
      <rPr>
        <sz val="11"/>
        <color theme="1"/>
        <rFont val="Calibri"/>
        <family val="2"/>
        <charset val="238"/>
        <scheme val="minor"/>
      </rPr>
      <t>Optimalizácia používateľského rozhrania.</t>
    </r>
  </si>
  <si>
    <r>
      <rPr>
        <sz val="11"/>
        <color theme="1"/>
        <rFont val="Wingdings"/>
        <charset val="2"/>
      </rPr>
      <t>§</t>
    </r>
    <r>
      <rPr>
        <sz val="7"/>
        <color theme="1"/>
        <rFont val="Times New Roman"/>
        <family val="1"/>
        <charset val="238"/>
      </rPr>
      <t xml:space="preserve">  </t>
    </r>
    <r>
      <rPr>
        <sz val="11"/>
        <color theme="1"/>
        <rFont val="Calibri"/>
        <family val="2"/>
        <charset val="238"/>
        <scheme val="minor"/>
      </rPr>
      <t>Systém iteratívne zlepšovaný na základe meraní z analytických nástrojov</t>
    </r>
  </si>
  <si>
    <r>
      <rPr>
        <sz val="11"/>
        <color theme="1"/>
        <rFont val="Wingdings"/>
        <charset val="2"/>
      </rPr>
      <t>§</t>
    </r>
    <r>
      <rPr>
        <sz val="7"/>
        <color theme="1"/>
        <rFont val="Times New Roman"/>
        <family val="1"/>
        <charset val="238"/>
      </rPr>
      <t xml:space="preserve">  </t>
    </r>
    <r>
      <rPr>
        <sz val="11"/>
        <color theme="1"/>
        <rFont val="Calibri"/>
        <family val="2"/>
        <charset val="238"/>
        <scheme val="minor"/>
      </rPr>
      <t>Analytické nástroje majú pri najmenšom merať chybovosť vykonávania úloh, čas úlohy, efektivitu úlohy a pomer transakcií vykonaných v používateľskom rozhraní (online) k počtu transakcií vykonaných pôvodným spôsobom (offline)</t>
    </r>
  </si>
  <si>
    <r>
      <rPr>
        <sz val="11"/>
        <color theme="1"/>
        <rFont val="Symbol"/>
        <family val="1"/>
        <charset val="2"/>
      </rPr>
      <t>·</t>
    </r>
    <r>
      <rPr>
        <sz val="7"/>
        <color theme="1"/>
        <rFont val="Times New Roman"/>
        <family val="1"/>
        <charset val="238"/>
      </rPr>
      <t xml:space="preserve">         </t>
    </r>
    <r>
      <rPr>
        <sz val="11"/>
        <color theme="1"/>
        <rFont val="Calibri"/>
        <family val="2"/>
        <charset val="238"/>
        <scheme val="minor"/>
      </rPr>
      <t>Elektronická služba využíva webové komponenty, slovník a vzory definované v dizajn manuáli ID-SK.</t>
    </r>
  </si>
  <si>
    <r>
      <rPr>
        <sz val="11"/>
        <color theme="1"/>
        <rFont val="Wingdings"/>
        <charset val="2"/>
      </rPr>
      <t>§</t>
    </r>
    <r>
      <rPr>
        <sz val="7"/>
        <color theme="1"/>
        <rFont val="Times New Roman"/>
        <family val="1"/>
        <charset val="238"/>
      </rPr>
      <t xml:space="preserve">  </t>
    </r>
    <r>
      <rPr>
        <sz val="11"/>
        <color theme="1"/>
        <rFont val="Calibri"/>
        <family val="2"/>
        <charset val="238"/>
        <scheme val="minor"/>
      </rPr>
      <t>Uvedené webové komponenty zabezpečujú vizuálnu prívetivosť, funkčnosť  a jednoduchú orientáciu. Vzory sú ideálne dizajnové riešenia opakujúcich sa používateľských úloh, problémov, prípadne celých obrazoviek.</t>
    </r>
  </si>
  <si>
    <t>Pri bodoch v prvej odrážke vieme ísť do detailov aj ďalej, napr. vymenovať jednotlivé odporúčané postupy pri analýze zákazníckych skupín a merať ich splnenie*. Pri druhej odrážke vieme sledovať mieru využitia konkrétnych webových komponentov/vzorov z ID-SK v danej el. službe. Taktiež, viaceré z technických detailov sú skôr odporúčania a nie podmienky (napr. použitie fontu Source Sans Pro alebo využitie konkr. komponentu v konkr. kontexte). Otázka je, ako moc do detailu (resp. presne) chceme v rámci definovania KPIs pre inv. stratégiu vyhodnocovať súlad el. služby s ID-SK.</t>
  </si>
  <si>
    <r>
      <rPr>
        <sz val="11"/>
        <color theme="1"/>
        <rFont val="Symbol"/>
        <family val="1"/>
        <charset val="2"/>
      </rPr>
      <t>·</t>
    </r>
    <r>
      <rPr>
        <sz val="7"/>
        <color theme="1"/>
        <rFont val="Times New Roman"/>
        <family val="1"/>
        <charset val="238"/>
      </rPr>
      <t xml:space="preserve">         </t>
    </r>
    <r>
      <rPr>
        <sz val="11"/>
        <color theme="1"/>
        <rFont val="Calibri"/>
        <family val="2"/>
        <charset val="238"/>
        <scheme val="minor"/>
      </rPr>
      <t>Služba je v súlade s 10 princípmi tvorby elektronických služieb podľa ID-SK</t>
    </r>
  </si>
  <si>
    <t xml:space="preserve"> </t>
  </si>
  <si>
    <r>
      <rPr>
        <sz val="11"/>
        <color theme="1"/>
        <rFont val="Calibri"/>
        <family val="2"/>
        <charset val="238"/>
        <scheme val="minor"/>
      </rPr>
      <t>1.</t>
    </r>
    <r>
      <rPr>
        <sz val="7"/>
        <color theme="1"/>
        <rFont val="Times New Roman"/>
        <family val="1"/>
        <charset val="238"/>
      </rPr>
      <t xml:space="preserve">       </t>
    </r>
    <r>
      <rPr>
        <sz val="11"/>
        <color theme="1"/>
        <rFont val="Calibri"/>
        <family val="2"/>
        <charset val="238"/>
        <scheme val="minor"/>
      </rPr>
      <t>Princíp užitočnosti (zahrnúť užívateľov do procesu)</t>
    </r>
  </si>
  <si>
    <r>
      <rPr>
        <sz val="11"/>
        <color theme="1"/>
        <rFont val="Calibri"/>
        <family val="2"/>
        <charset val="238"/>
        <scheme val="minor"/>
      </rPr>
      <t>2.</t>
    </r>
    <r>
      <rPr>
        <sz val="7"/>
        <color theme="1"/>
        <rFont val="Times New Roman"/>
        <family val="1"/>
        <charset val="238"/>
      </rPr>
      <t xml:space="preserve">       </t>
    </r>
    <r>
      <rPr>
        <sz val="11"/>
        <color theme="1"/>
        <rFont val="Calibri"/>
        <family val="2"/>
        <charset val="238"/>
        <scheme val="minor"/>
      </rPr>
      <t>Princíp stability a otvorenosti (zdieľanie, nemenný základ využiteľný inde)</t>
    </r>
  </si>
  <si>
    <r>
      <rPr>
        <sz val="11"/>
        <color theme="1"/>
        <rFont val="Calibri"/>
        <family val="2"/>
        <charset val="238"/>
        <scheme val="minor"/>
      </rPr>
      <t>3.</t>
    </r>
    <r>
      <rPr>
        <sz val="7"/>
        <color theme="1"/>
        <rFont val="Times New Roman"/>
        <family val="1"/>
        <charset val="238"/>
      </rPr>
      <t xml:space="preserve">       </t>
    </r>
    <r>
      <rPr>
        <sz val="11"/>
        <color theme="1"/>
        <rFont val="Calibri"/>
        <family val="2"/>
        <charset val="238"/>
        <scheme val="minor"/>
      </rPr>
      <t>Princíp reálnosti (vychádzať z používania existujúcich služieb v reálnom svete, neustále vylepšovanie aj po dokončení)</t>
    </r>
  </si>
  <si>
    <r>
      <rPr>
        <sz val="11"/>
        <color theme="1"/>
        <rFont val="Calibri"/>
        <family val="2"/>
        <charset val="238"/>
        <scheme val="minor"/>
      </rPr>
      <t>4.</t>
    </r>
    <r>
      <rPr>
        <sz val="7"/>
        <color theme="1"/>
        <rFont val="Times New Roman"/>
        <family val="1"/>
        <charset val="238"/>
      </rPr>
      <t xml:space="preserve">       </t>
    </r>
    <r>
      <rPr>
        <sz val="11"/>
        <color theme="1"/>
        <rFont val="Calibri"/>
        <family val="2"/>
        <charset val="238"/>
        <scheme val="minor"/>
      </rPr>
      <t>Princíp jednoduchosti</t>
    </r>
  </si>
  <si>
    <r>
      <rPr>
        <sz val="11"/>
        <color theme="1"/>
        <rFont val="Calibri"/>
        <family val="2"/>
        <charset val="238"/>
        <scheme val="minor"/>
      </rPr>
      <t>5.</t>
    </r>
    <r>
      <rPr>
        <sz val="7"/>
        <color theme="1"/>
        <rFont val="Times New Roman"/>
        <family val="1"/>
        <charset val="238"/>
      </rPr>
      <t xml:space="preserve">       </t>
    </r>
    <r>
      <rPr>
        <sz val="11"/>
        <color theme="1"/>
        <rFont val="Calibri"/>
        <family val="2"/>
        <charset val="238"/>
        <scheme val="minor"/>
      </rPr>
      <t>Princíp agility</t>
    </r>
    <r>
      <rPr>
        <sz val="14.5"/>
        <color rgb="FF0B0C0C"/>
        <rFont val="Arial"/>
        <family val="2"/>
        <charset val="238"/>
      </rPr>
      <t xml:space="preserve"> </t>
    </r>
    <r>
      <rPr>
        <sz val="11"/>
        <color theme="1"/>
        <rFont val="Calibri"/>
        <family val="2"/>
        <charset val="238"/>
        <scheme val="minor"/>
      </rPr>
      <t>(radšej rozvíjať službu postupne a po malých častiach, ako spúšťať veľké celky)</t>
    </r>
  </si>
  <si>
    <r>
      <rPr>
        <sz val="11"/>
        <color theme="1"/>
        <rFont val="Calibri"/>
        <family val="2"/>
        <charset val="238"/>
        <scheme val="minor"/>
      </rPr>
      <t>6.</t>
    </r>
    <r>
      <rPr>
        <sz val="7"/>
        <color theme="1"/>
        <rFont val="Times New Roman"/>
        <family val="1"/>
        <charset val="238"/>
      </rPr>
      <t xml:space="preserve">       </t>
    </r>
    <r>
      <rPr>
        <sz val="11"/>
        <color theme="1"/>
        <rFont val="Calibri"/>
        <family val="2"/>
        <charset val="238"/>
        <scheme val="minor"/>
      </rPr>
      <t>Princíp prístupnosti (inkluzívne a zrozumiteľné, responzívne)</t>
    </r>
  </si>
  <si>
    <r>
      <rPr>
        <sz val="11"/>
        <color theme="1"/>
        <rFont val="Calibri"/>
        <family val="2"/>
        <charset val="238"/>
        <scheme val="minor"/>
      </rPr>
      <t>7.</t>
    </r>
    <r>
      <rPr>
        <sz val="7"/>
        <color theme="1"/>
        <rFont val="Times New Roman"/>
        <family val="1"/>
        <charset val="238"/>
      </rPr>
      <t xml:space="preserve">       </t>
    </r>
    <r>
      <rPr>
        <sz val="11"/>
        <color theme="1"/>
        <rFont val="Calibri"/>
        <family val="2"/>
        <charset val="238"/>
        <scheme val="minor"/>
      </rPr>
      <t>Princíp kontextu (rešpektovanie kontextu okolnosti použitia)</t>
    </r>
  </si>
  <si>
    <r>
      <rPr>
        <sz val="11"/>
        <color theme="1"/>
        <rFont val="Calibri"/>
        <family val="2"/>
        <charset val="238"/>
        <scheme val="minor"/>
      </rPr>
      <t>8.</t>
    </r>
    <r>
      <rPr>
        <sz val="7"/>
        <color theme="1"/>
        <rFont val="Times New Roman"/>
        <family val="1"/>
        <charset val="238"/>
      </rPr>
      <t xml:space="preserve">       </t>
    </r>
    <r>
      <rPr>
        <sz val="11"/>
        <color theme="1"/>
        <rFont val="Calibri"/>
        <family val="2"/>
        <charset val="238"/>
        <scheme val="minor"/>
      </rPr>
      <t>Princíp holistického pohľadu (multikanálový kontext, vytvárajte služby, nie webové stránky)</t>
    </r>
  </si>
  <si>
    <r>
      <rPr>
        <sz val="11"/>
        <color theme="1"/>
        <rFont val="Calibri"/>
        <family val="2"/>
        <charset val="238"/>
        <scheme val="minor"/>
      </rPr>
      <t>9.</t>
    </r>
    <r>
      <rPr>
        <sz val="7"/>
        <color theme="1"/>
        <rFont val="Times New Roman"/>
        <family val="1"/>
        <charset val="238"/>
      </rPr>
      <t xml:space="preserve">       </t>
    </r>
    <r>
      <rPr>
        <sz val="11"/>
        <color theme="1"/>
        <rFont val="Calibri"/>
        <family val="2"/>
        <charset val="238"/>
        <scheme val="minor"/>
      </rPr>
      <t>Princíp konzistentnosti (rovnaké dizajnové vzory a jazyk - istota pre používateľa, vizuálna jednotnosť)</t>
    </r>
  </si>
  <si>
    <r>
      <rPr>
        <sz val="11"/>
        <color theme="1"/>
        <rFont val="Calibri"/>
        <family val="2"/>
        <charset val="238"/>
        <scheme val="minor"/>
      </rPr>
      <t>10.</t>
    </r>
    <r>
      <rPr>
        <sz val="7"/>
        <color theme="1"/>
        <rFont val="Times New Roman"/>
        <family val="1"/>
        <charset val="238"/>
      </rPr>
      <t xml:space="preserve">   </t>
    </r>
    <r>
      <rPr>
        <sz val="11"/>
        <color theme="1"/>
        <rFont val="Calibri"/>
        <family val="2"/>
        <charset val="238"/>
        <scheme val="minor"/>
      </rPr>
      <t>Princíp otvorenosti (zdieľanie návrhov, nápadov, zdrojových kódov)</t>
    </r>
  </si>
  <si>
    <r>
      <rPr>
        <sz val="11"/>
        <color theme="1"/>
        <rFont val="Calibri"/>
        <family val="2"/>
        <charset val="238"/>
        <scheme val="minor"/>
      </rPr>
      <t>*toto vieme špecifikovať napr. na základe metodického usmernenia ID-SK (na stránke pod „Forma výstupov plynúcich z metodiky UCD“</t>
    </r>
    <r>
      <rPr>
        <b/>
        <sz val="11"/>
        <color theme="1"/>
        <rFont val="Calibri"/>
        <family val="2"/>
        <charset val="238"/>
        <scheme val="minor"/>
      </rPr>
      <t xml:space="preserve"> </t>
    </r>
    <r>
      <rPr>
        <sz val="11"/>
        <color theme="1"/>
        <rFont val="Calibri"/>
        <family val="2"/>
        <charset val="238"/>
        <scheme val="minor"/>
      </rPr>
      <t>https://idsk.gov.sk/uvod/metodika-ucd) alebo metodiky Benchmark životných situácií (https://idsk.gov.sk/benchmark-zivotnych-situacii), k téme analýzy zákaz. potrieb a testovania obrázok nižšie.</t>
    </r>
  </si>
  <si>
    <t>Základné hodnotenie investičných projektov (obligatórnosť)</t>
  </si>
  <si>
    <t>I.úroveň</t>
  </si>
  <si>
    <t>strategické hodnotenie</t>
  </si>
  <si>
    <t>binárna hodnota ano/nie</t>
  </si>
  <si>
    <t>možný dodatočný parameter (akútnosť riešenia)</t>
  </si>
  <si>
    <t>Váha</t>
  </si>
  <si>
    <t>Investičný projekt vyplýva z legislatívy EU</t>
  </si>
  <si>
    <t>áno</t>
  </si>
  <si>
    <t>do 12 mesiacov</t>
  </si>
  <si>
    <t>Investičný projekt vyplýva z legislatívy SR</t>
  </si>
  <si>
    <t>do 24 mesiacov</t>
  </si>
  <si>
    <t>Investičný projekt vyplýva z PVV</t>
  </si>
  <si>
    <t>do 36 mesiacov</t>
  </si>
  <si>
    <t>Investičný projekt vyplýva zo stratégie MS SR</t>
  </si>
  <si>
    <t>viac ako 36 mesiacov</t>
  </si>
  <si>
    <t>Investičný projekt vynútený havarijným stavom/krízovou situáciou</t>
  </si>
  <si>
    <t>Investičný projekt nice to have</t>
  </si>
  <si>
    <t>Všeobecné hodnotenie projektov (programové, ekonomické, organizačné, socioekonomické, ekologické, udržateľnosť)</t>
  </si>
  <si>
    <t>II.úroveň</t>
  </si>
  <si>
    <t>Programové</t>
  </si>
  <si>
    <t>je možnosť prioritizovať programy (IT, výstavba...)</t>
  </si>
  <si>
    <t>Investičný projekt je podmienkou pre iné projekt/y</t>
  </si>
  <si>
    <t>akú bodovú hodnotu má súvisiaci projekt</t>
  </si>
  <si>
    <t>Ekonomické</t>
  </si>
  <si>
    <t>Investičný projekt generuje príjem štátneho rozpočtu</t>
  </si>
  <si>
    <t>môže ale nemusí byť váhovanie poďla odhadovanej výšky</t>
  </si>
  <si>
    <t xml:space="preserve">Nerealizácia investičného projektu spôsobí straty v štátnom rozpočte </t>
  </si>
  <si>
    <t>Je projekt v súlade s prioritami v rámci EŠIF/iné a je teda eligible pre fnancovanie</t>
  </si>
  <si>
    <t>Vyžaduje projekt dodatočné vynútené investície</t>
  </si>
  <si>
    <t>môže byť váhovanie podľa vyčíslených dodatočných nákladov vyžiadaných projektom</t>
  </si>
  <si>
    <t>Organizačné</t>
  </si>
  <si>
    <t>Existujú interné kapacity na riadenie projektu</t>
  </si>
  <si>
    <t>Existujú interné kapacity na realizáciu projektu</t>
  </si>
  <si>
    <t>Existuje vysokoúrovňová štúdia/návrh/analýza projektu</t>
  </si>
  <si>
    <t>Existujú podklady pre verejné obstarávanie</t>
  </si>
  <si>
    <t>Socioekonomické</t>
  </si>
  <si>
    <t>Má projekt pozitívny vplyv na postavenie marginalizovaných menších</t>
  </si>
  <si>
    <t>Má projekt pozitívny vplyv na rodovú rovnosť</t>
  </si>
  <si>
    <t>Má projekt pozitívny vplyv na rozvoj najzaostalejších regiónov</t>
  </si>
  <si>
    <t>Ekologické</t>
  </si>
  <si>
    <t>Má projekt dopad na znižovanie energetickej náročnosti</t>
  </si>
  <si>
    <t>Udržateľnosť</t>
  </si>
  <si>
    <t xml:space="preserve">Má projekt schválené finančné prostriedky na prevádzku/údržbu </t>
  </si>
  <si>
    <t>Existujú interné kapacity na prevádzku/údržbu projektu</t>
  </si>
  <si>
    <t>Príloha č. 1</t>
  </si>
  <si>
    <t xml:space="preserve">Zoznam kľúčových ukazovateľov (KPIs) </t>
  </si>
  <si>
    <t>ID</t>
  </si>
  <si>
    <t>Oblasť</t>
  </si>
  <si>
    <t>Granularita</t>
  </si>
  <si>
    <t>Dostupnosť</t>
  </si>
  <si>
    <t>Poskytovanie</t>
  </si>
  <si>
    <t>Súdnictvo</t>
  </si>
  <si>
    <t>clearance rate  - po agendách*</t>
  </si>
  <si>
    <t>pravidelne (mesačne)</t>
  </si>
  <si>
    <t>dashboard, reporty</t>
  </si>
  <si>
    <t>CEPEJ, OP EVS</t>
  </si>
  <si>
    <t>dispozičný čas  - po agendách</t>
  </si>
  <si>
    <t>dashboard</t>
  </si>
  <si>
    <t>obeh - počet vecí (nápad, rozhodnuté, nerozhodnuté, vybavené, nevybavené) - po agendách*</t>
  </si>
  <si>
    <t>dashboard, reporty, ročenka, obehové tabuľky na webe</t>
  </si>
  <si>
    <t>CEPEJ</t>
  </si>
  <si>
    <t>priemerná dĺžka konaní - po agendách*</t>
  </si>
  <si>
    <t>pravidelne (ročne)</t>
  </si>
  <si>
    <t>ročenka, tabuľky na webe</t>
  </si>
  <si>
    <t>zverejňované na webe</t>
  </si>
  <si>
    <t>počet reštančnýh vecí*</t>
  </si>
  <si>
    <t>počet sudcov vo výkone</t>
  </si>
  <si>
    <t>dashboard, reporty, obehové tabuľky na webe</t>
  </si>
  <si>
    <t>veková štruktúra nerozhodnutých vecí</t>
  </si>
  <si>
    <t>veková štruktúra nevybavených vecí</t>
  </si>
  <si>
    <t>počet odsúdených - podľa paragrafov a demografických premenných</t>
  </si>
  <si>
    <t>infožiadosti, dotazníky</t>
  </si>
  <si>
    <t xml:space="preserve">antidiskriminačné spory (počet) </t>
  </si>
  <si>
    <t>navrhované pre Agenda 2030</t>
  </si>
  <si>
    <t xml:space="preserve">počet vybavených trestných konaní na súdoch pri trestných činoch extrémizmu </t>
  </si>
  <si>
    <t>miera odvolaní</t>
  </si>
  <si>
    <t>počet sudcov na 100 000 obyvateľov</t>
  </si>
  <si>
    <t>vnímanie nezávislosti súdneho systému (Eurobarometer, Percento ľudí, ktorí vnímajú systém spravodlivosti vo svojej krajine ako nezávislý)</t>
  </si>
  <si>
    <t>CEPEJ, OECD, WB</t>
  </si>
  <si>
    <t>priemerný počet vybavených vecí v hlavných agendách(T,C,Cb,S,P,D) na sudcu</t>
  </si>
  <si>
    <t>% vymožených súdnych pohľadávok*</t>
  </si>
  <si>
    <t>počet účastníkov vzdelávacích aktivít - vzdelávanie sudcov, vyšších súdnych úradníkov, justičných čakateľov a prokurátorov*</t>
  </si>
  <si>
    <t>dosiahnutý čas zápisu údajov v OR*</t>
  </si>
  <si>
    <t>výdavky štátu na súdy na 1 obyvateľa</t>
  </si>
  <si>
    <t>výdavky štátu na súdy/ HDP</t>
  </si>
  <si>
    <t>Väzenstvo</t>
  </si>
  <si>
    <t>Miera recidívy (%) - Podiel k celkovému počtu odsúdených - podľa paragrafov a demografických premenných</t>
  </si>
  <si>
    <t>ZVJS, DWH</t>
  </si>
  <si>
    <t>Využitie alternatívnych trestov (podiel k celkovému počtu odsúdených)</t>
  </si>
  <si>
    <t>Priemerné ročné výdavky na 1 väznenú osobu*</t>
  </si>
  <si>
    <t>Ubytovacia kapacita väznených osôb pripadajúca na 1 systemizované miesto príslušníka*</t>
  </si>
  <si>
    <t>kapacita väzenských objektov*</t>
  </si>
  <si>
    <t>plocha na 1 väznenú osobu</t>
  </si>
  <si>
    <t>počet účastníkov protidrogovej liečby*</t>
  </si>
  <si>
    <t>počet vytvorených pracovných miest väznených osôb*</t>
  </si>
  <si>
    <t>počet strážených objektov*</t>
  </si>
  <si>
    <t>CPP</t>
  </si>
  <si>
    <t>% vybavených žiadostí o právnu pomoc (CPP)*</t>
  </si>
  <si>
    <t>počet právnikov na 100 000 obyvateľov</t>
  </si>
  <si>
    <t>* inidkátor je tiež súčasťou programového rozpočtu</t>
  </si>
  <si>
    <t>Zapojenie AC</t>
  </si>
  <si>
    <t>AC výstupy</t>
  </si>
  <si>
    <t>MS SR_Korupcia SK</t>
  </si>
  <si>
    <t>MS SR_Štatistická ročenka</t>
  </si>
  <si>
    <t>ročenka</t>
  </si>
  <si>
    <t>MS SR_Podklady k rozpočtu</t>
  </si>
  <si>
    <t>MS SR_Vybavovanie agend na súdoch</t>
  </si>
  <si>
    <t>obehové tabuľky</t>
  </si>
  <si>
    <t>MS SR_MONEYVAL</t>
  </si>
  <si>
    <t>MS SR_Vybavovanie konkurznej agendy</t>
  </si>
  <si>
    <t>MS SR_Dohovor_OSN_mučenie</t>
  </si>
  <si>
    <t>MS SR_Vybavovanie agendy OR</t>
  </si>
  <si>
    <t>MV SR_Extrémizmus</t>
  </si>
  <si>
    <t>MV SR_Rasizmus</t>
  </si>
  <si>
    <t>MV SR_Obchodovanie s ľuďmi</t>
  </si>
  <si>
    <t>MV SR_Finančná spravodajská jednotka</t>
  </si>
  <si>
    <t>MZ SR_Drogová kriminalita</t>
  </si>
  <si>
    <t>MZ SR_Drogová problematika</t>
  </si>
  <si>
    <t>ŠÚ SR - Ročenka (rozvody)</t>
  </si>
  <si>
    <t>ŠÚ SR - UNICEF</t>
  </si>
  <si>
    <t>ŠÚ SR_UNECE_EUROSTAT</t>
  </si>
  <si>
    <t>ŠÚ SR_UN-CTS_UNODC</t>
  </si>
  <si>
    <t>ŠÚ SR_UNECE_Crime_Domain_7Crime_and_violence</t>
  </si>
  <si>
    <t>UPV_SR_Ochranná_známka_EÚ</t>
  </si>
  <si>
    <t>OP_EVS</t>
  </si>
  <si>
    <t>EK - Corruption indicators</t>
  </si>
  <si>
    <t>EK_JusticeScoreboard</t>
  </si>
  <si>
    <t>CEPEJ_SchemeForEvaluatingJudicialSystems</t>
  </si>
  <si>
    <t>OECD_Government_Glance</t>
  </si>
  <si>
    <t>OECD_Economy_Survey</t>
  </si>
  <si>
    <t>EIGE_Násielie na ženách</t>
  </si>
  <si>
    <t>Nízka</t>
  </si>
  <si>
    <t>Strategické ciele rezortu</t>
  </si>
  <si>
    <t>Zabezpečenie implementácie reformy súdnej mapy,</t>
  </si>
  <si>
    <t>Zabezpečenie dôstojných podmienok pre klientov súdov a pracovníkov justície,</t>
  </si>
  <si>
    <t>Zabezpečenie dôstojných podmienok pre väznené osoby a pre výkon služobných činností personálu ZVJS,</t>
  </si>
  <si>
    <t>Zvyšovanie energetickej efektivity budov štátu.</t>
  </si>
  <si>
    <t>Civilná zložka MS SR - Metodika, ukazovateľ 6. VPLYV NA REZORTNÉ CIELE</t>
  </si>
  <si>
    <t>Investície na zabezpečenie implementácie reformy súdnej mapy *</t>
  </si>
  <si>
    <t>Prvostupňové súdy bez zmeny kauzálnej príslušnosti</t>
  </si>
  <si>
    <t>* priority stanovené vedením rezortu v súlade s reformou SM</t>
  </si>
  <si>
    <t>ZVJS - Metodika, ukazovateľ 6. VPLYV NA REZORTNÉ CIELE</t>
  </si>
  <si>
    <t>PRIORIZÁCIA 2.ÚROVNE -KPI 2</t>
  </si>
  <si>
    <t>Typ priorizovanej investície</t>
  </si>
  <si>
    <t>Zabezpečenie dôstojných podmienok pre klientov súdov a pracovníkov justície</t>
  </si>
  <si>
    <r>
      <t>Rezortná elektronická podateľňa</t>
    </r>
    <r>
      <rPr>
        <sz val="11"/>
        <color theme="1"/>
        <rFont val="Calibri"/>
        <family val="2"/>
        <charset val="238"/>
        <scheme val="minor"/>
      </rPr>
      <t xml:space="preserve"> (</t>
    </r>
    <r>
      <rPr>
        <sz val="11"/>
        <color theme="1"/>
        <rFont val="Arial"/>
        <family val="2"/>
        <charset val="238"/>
      </rPr>
      <t> </t>
    </r>
    <r>
      <rPr>
        <sz val="11"/>
        <color rgb="FF0000FF"/>
        <rFont val="Arial"/>
        <family val="2"/>
        <charset val="238"/>
      </rPr>
      <t>Informačný systém súdov - Elektronická podateľňa</t>
    </r>
    <r>
      <rPr>
        <sz val="11"/>
        <color theme="1"/>
        <rFont val="Calibri"/>
        <family val="2"/>
        <charset val="238"/>
        <scheme val="minor"/>
      </rPr>
      <t>)</t>
    </r>
  </si>
  <si>
    <r>
      <t>MP: § 62/1 ObZ Spoločnosť vzniká dňom, ku ktorému bola zapísaná do obchodného registra (</t>
    </r>
    <r>
      <rPr>
        <b/>
        <sz val="10"/>
        <color theme="1"/>
        <rFont val="Calibri"/>
        <family val="2"/>
        <scheme val="minor"/>
      </rPr>
      <t>teraz dva</t>
    </r>
    <r>
      <rPr>
        <b/>
        <u/>
        <sz val="10"/>
        <color theme="1"/>
        <rFont val="Calibri"/>
        <family val="2"/>
        <scheme val="minor"/>
      </rPr>
      <t xml:space="preserve"> pracovné</t>
    </r>
    <r>
      <rPr>
        <b/>
        <sz val="10"/>
        <color theme="1"/>
        <rFont val="Calibri"/>
        <family val="2"/>
        <scheme val="minor"/>
      </rPr>
      <t xml:space="preserve"> dni, po novom do 24h</t>
    </r>
    <r>
      <rPr>
        <sz val="10"/>
        <color theme="1"/>
        <rFont val="Calibri"/>
        <family val="2"/>
        <scheme val="minor"/>
      </rPr>
      <t>)</t>
    </r>
  </si>
  <si>
    <t xml:space="preserve">Sídelné súdy - so zmenou kauzálnej príslušnosti </t>
  </si>
  <si>
    <t>Sídelné súdy - bezo zmeny kauzálnej príslušností</t>
  </si>
  <si>
    <t>Náklady na opravy (Dochádzkový systém, priemyselné vysávače, klimatizácie,interiérové-exteriérové žalúzie, regálové systémy, interiérové vybavenie - pokiaľ spĺňa zaradenie do kategórie kapitálových výdavkov)</t>
  </si>
  <si>
    <t>Civil-úrad, podriadené org. MS SR</t>
  </si>
  <si>
    <t xml:space="preserve">Zvýšenie bezpečnosti a monitoringu v prostredí sietí a IS </t>
  </si>
  <si>
    <t>Bezpečnosť IT prostredia, ochrana pred kybernetickými incidentami a pod.</t>
  </si>
  <si>
    <t>N/A</t>
  </si>
  <si>
    <t>Investičný projekt v súlde s časovým harmonogramom/míľnikmi</t>
  </si>
  <si>
    <t>Nízke riziko (predpoklad skončenia projektu v termíne)</t>
  </si>
  <si>
    <t>Stredné riziko (predpoklad omeškania menej ako 9 mesiacov)</t>
  </si>
  <si>
    <t>Vysoké riziko (predpoklad omešekania viac ako 9 mesiacov)</t>
  </si>
  <si>
    <t>Riziko omeškania**</t>
  </si>
  <si>
    <t>** riziko omeškania je na základe semaforu (CID vs ŽoP, cca 3 kvartále, napr. pri Insolvenci bol časový úsek medzi CID a ŽoP necelé 3 kvartále)</t>
  </si>
  <si>
    <t>Podpora zelených technológií (dobíjacia stanica pre elektromobily..)</t>
  </si>
  <si>
    <t>*</t>
  </si>
  <si>
    <t>https://www.mhsr.sk/uploads/files/zsrwR58V.pdf</t>
  </si>
  <si>
    <t>Integrovaný národný energetický a klimatický plán na roky 2021 - 2030</t>
  </si>
  <si>
    <t>**</t>
  </si>
  <si>
    <t xml:space="preserve">Priorizácia rekonštrukcie budov </t>
  </si>
  <si>
    <t>Priorizácia parametrov pri výstavbe nových budov (použiteľné aj pri rekonštrukciách)</t>
  </si>
  <si>
    <t>KPI (KPI 1)</t>
  </si>
  <si>
    <t>IKT</t>
  </si>
  <si>
    <t>Investície do softvéru (napr.licencie) a IS (elektronika a IS)</t>
  </si>
  <si>
    <t>Vek zariadení IKT max 6 rokov (obnova zariadení priebežne podľa ich veku) - dá sa tu rozlíšiť vek zariadení, 3 roky (nízka priorita), 6 rokov (vysoká priorita) ...</t>
  </si>
  <si>
    <t>KP1</t>
  </si>
  <si>
    <t>KPI2</t>
  </si>
  <si>
    <t>rozhlas pre obvinených, odsúdených</t>
  </si>
  <si>
    <t>Rozšírenie dátových sietí, rozšírenie technológií serverovne</t>
  </si>
  <si>
    <t xml:space="preserve">TV pre obvinených, odsúdených </t>
  </si>
  <si>
    <t>Kybernetická bezpečnosť</t>
  </si>
  <si>
    <t>Informačný kiosk - elektronická agenda</t>
  </si>
  <si>
    <t>Signálno-bezpečnostná technika</t>
  </si>
  <si>
    <t>Bezpečnostný systém ohlasujúci príslušníkom ZVJS vznikajúci incident (pojednávacie miestnosti, informačné centrum, podateľňa, pokladňa, priestory určené na vybavovanie sťažností, elektronický zabezpečovací systém, hláskový systém )</t>
  </si>
  <si>
    <t>Protipožiarny signalizačný systém, evak rozhlas</t>
  </si>
  <si>
    <t>Cieľové technické parametre-modifikované  pre ZVJS</t>
  </si>
  <si>
    <t>4. SPLNENIE CIEĽOVÉHO ČASOVÉHO MIĽNÍKA (CID) *</t>
  </si>
  <si>
    <t>* neplatí pre ZVJS</t>
  </si>
  <si>
    <t>5. REFORMA SÚDNEJ MAPY -SPLNENIE PODMIENKY ŠPECIALIZÁCIE SUDCOV *</t>
  </si>
  <si>
    <t>Investičný projekt v súlade s časovým harmonogramom/míľnikmi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</si>
</sst>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4" x14ac:knownFonts="1">
    <font>
      <sz val="11"/>
      <color theme="1"/>
      <name val="Calibri"/>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1"/>
      <color theme="0"/>
      <name val="Calibri"/>
      <family val="2"/>
      <charset val="238"/>
      <scheme val="minor"/>
    </font>
    <font>
      <sz val="11"/>
      <color rgb="FF000000"/>
      <name val="Calibri"/>
      <family val="2"/>
      <charset val="238"/>
      <scheme val="minor"/>
    </font>
    <font>
      <sz val="11"/>
      <color theme="1"/>
      <name val="Calibri"/>
      <family val="2"/>
      <charset val="238"/>
      <scheme val="minor"/>
    </font>
    <font>
      <b/>
      <sz val="11"/>
      <color rgb="FF70AD47"/>
      <name val="Calibri"/>
      <family val="2"/>
      <charset val="238"/>
      <scheme val="minor"/>
    </font>
    <font>
      <u/>
      <sz val="11"/>
      <color theme="10"/>
      <name val="Calibri"/>
      <family val="2"/>
      <charset val="238"/>
      <scheme val="minor"/>
    </font>
    <font>
      <sz val="11"/>
      <color theme="1"/>
      <name val="Symbol"/>
      <family val="1"/>
      <charset val="2"/>
    </font>
    <font>
      <sz val="11"/>
      <color theme="1"/>
      <name val="Wingdings"/>
      <charset val="2"/>
    </font>
    <font>
      <b/>
      <sz val="16"/>
      <color theme="1"/>
      <name val="Calibri"/>
      <family val="2"/>
      <charset val="238"/>
      <scheme val="minor"/>
    </font>
    <font>
      <i/>
      <sz val="11"/>
      <color theme="1"/>
      <name val="Calibri"/>
      <family val="2"/>
      <charset val="238"/>
      <scheme val="minor"/>
    </font>
    <font>
      <b/>
      <sz val="11"/>
      <color theme="8"/>
      <name val="Calibri"/>
      <family val="2"/>
      <charset val="238"/>
      <scheme val="minor"/>
    </font>
    <font>
      <i/>
      <sz val="11"/>
      <name val="Calibri"/>
      <family val="2"/>
      <charset val="238"/>
      <scheme val="minor"/>
    </font>
    <font>
      <sz val="11"/>
      <color theme="8"/>
      <name val="Calibri"/>
      <family val="2"/>
      <charset val="238"/>
      <scheme val="minor"/>
    </font>
    <font>
      <sz val="11"/>
      <name val="Calibri"/>
      <family val="2"/>
      <charset val="238"/>
      <scheme val="minor"/>
    </font>
    <font>
      <sz val="11"/>
      <color rgb="FFFF0000"/>
      <name val="Calibri"/>
      <family val="2"/>
      <charset val="238"/>
      <scheme val="minor"/>
    </font>
    <font>
      <sz val="11"/>
      <color theme="9"/>
      <name val="Calibri"/>
      <family val="2"/>
      <charset val="238"/>
      <scheme val="minor"/>
    </font>
    <font>
      <sz val="11"/>
      <color rgb="FF000000"/>
      <name val="Calibri"/>
      <family val="2"/>
      <charset val="238"/>
      <scheme val="minor"/>
    </font>
    <font>
      <b/>
      <sz val="8"/>
      <color rgb="FF000000"/>
      <name val="Times New Roman"/>
      <family val="1"/>
      <charset val="238"/>
    </font>
    <font>
      <b/>
      <sz val="11"/>
      <color theme="9"/>
      <name val="Calibri"/>
      <family val="2"/>
      <charset val="238"/>
      <scheme val="minor"/>
    </font>
    <font>
      <sz val="10"/>
      <color theme="1"/>
      <name val="Calibri"/>
      <family val="2"/>
      <charset val="238"/>
      <scheme val="minor"/>
    </font>
    <font>
      <sz val="10"/>
      <color theme="8"/>
      <name val="Calibri"/>
      <family val="2"/>
      <charset val="238"/>
      <scheme val="minor"/>
    </font>
    <font>
      <i/>
      <sz val="10"/>
      <color rgb="FFFFFFFF"/>
      <name val="Calibri"/>
      <family val="2"/>
      <charset val="238"/>
    </font>
    <font>
      <i/>
      <sz val="10"/>
      <color rgb="FF000000"/>
      <name val="Georgia"/>
      <family val="1"/>
      <charset val="238"/>
    </font>
    <font>
      <i/>
      <sz val="10"/>
      <color theme="1"/>
      <name val="Georgia"/>
      <family val="1"/>
      <charset val="238"/>
    </font>
    <font>
      <b/>
      <sz val="11"/>
      <color theme="9" tint="-0.249977111117893"/>
      <name val="Calibri"/>
      <family val="2"/>
      <charset val="238"/>
      <scheme val="minor"/>
    </font>
    <font>
      <b/>
      <sz val="12"/>
      <color rgb="FFFF0000"/>
      <name val="Calibri"/>
      <family val="2"/>
      <charset val="238"/>
      <scheme val="minor"/>
    </font>
    <font>
      <sz val="11"/>
      <color rgb="FFC00000"/>
      <name val="Calibri"/>
      <family val="2"/>
      <charset val="238"/>
      <scheme val="minor"/>
    </font>
    <font>
      <sz val="11"/>
      <color rgb="FFC00000"/>
      <name val="Calibri"/>
      <family val="2"/>
      <charset val="238"/>
      <scheme val="minor"/>
    </font>
    <font>
      <b/>
      <sz val="18"/>
      <color theme="9" tint="-0.249977111117893"/>
      <name val="Calibri"/>
      <family val="2"/>
      <charset val="238"/>
      <scheme val="minor"/>
    </font>
    <font>
      <sz val="11"/>
      <color rgb="FFFF0000"/>
      <name val="Calibri"/>
      <family val="2"/>
      <charset val="238"/>
      <scheme val="minor"/>
    </font>
    <font>
      <b/>
      <sz val="16"/>
      <color rgb="FF00366A"/>
      <name val="Calibri"/>
      <family val="2"/>
      <charset val="238"/>
      <scheme val="minor"/>
    </font>
    <font>
      <b/>
      <sz val="11"/>
      <color theme="0"/>
      <name val="Arial"/>
      <family val="2"/>
      <charset val="238"/>
    </font>
    <font>
      <sz val="10"/>
      <color theme="1"/>
      <name val="Arial"/>
      <family val="2"/>
      <charset val="238"/>
    </font>
    <font>
      <i/>
      <sz val="10"/>
      <color theme="1"/>
      <name val="Arial"/>
      <family val="2"/>
      <charset val="238"/>
    </font>
    <font>
      <b/>
      <sz val="10"/>
      <name val="Arial"/>
      <family val="2"/>
      <charset val="238"/>
    </font>
    <font>
      <b/>
      <sz val="10"/>
      <color theme="8"/>
      <name val="Arial"/>
      <family val="2"/>
      <charset val="238"/>
    </font>
    <font>
      <sz val="11"/>
      <color rgb="FF0000FF"/>
      <name val="Arial"/>
      <family val="2"/>
      <charset val="238"/>
    </font>
    <font>
      <i/>
      <sz val="10"/>
      <name val="Arial"/>
      <family val="2"/>
      <charset val="238"/>
    </font>
    <font>
      <sz val="10"/>
      <color theme="8"/>
      <name val="Arial"/>
      <family val="2"/>
      <charset val="238"/>
    </font>
    <font>
      <b/>
      <sz val="10"/>
      <color theme="1"/>
      <name val="Arial"/>
      <family val="2"/>
      <charset val="238"/>
    </font>
    <font>
      <sz val="10"/>
      <name val="Arial"/>
      <family val="2"/>
      <charset val="238"/>
    </font>
    <font>
      <sz val="10"/>
      <color rgb="FF000000"/>
      <name val="Arial"/>
      <family val="2"/>
      <charset val="238"/>
    </font>
    <font>
      <b/>
      <sz val="11"/>
      <color rgb="FFFF0000"/>
      <name val="Calibri"/>
      <family val="2"/>
      <charset val="238"/>
      <scheme val="minor"/>
    </font>
    <font>
      <sz val="10"/>
      <color theme="1"/>
      <name val="Calibri"/>
      <family val="2"/>
      <charset val="238"/>
      <scheme val="minor"/>
    </font>
    <font>
      <b/>
      <sz val="12"/>
      <color rgb="FF00366A"/>
      <name val="Arial"/>
      <family val="2"/>
      <charset val="238"/>
    </font>
    <font>
      <b/>
      <sz val="10"/>
      <color theme="0"/>
      <name val="Arial"/>
      <family val="2"/>
      <charset val="238"/>
    </font>
    <font>
      <sz val="10"/>
      <color theme="0"/>
      <name val="Arial"/>
      <family val="2"/>
      <charset val="238"/>
    </font>
    <font>
      <u/>
      <sz val="10"/>
      <color rgb="FF0070C0"/>
      <name val="Arial"/>
      <family val="2"/>
      <charset val="238"/>
    </font>
    <font>
      <sz val="11"/>
      <color rgb="FF000000"/>
      <name val="Calibri"/>
      <family val="2"/>
      <charset val="238"/>
    </font>
    <font>
      <b/>
      <sz val="16"/>
      <color rgb="FF000000"/>
      <name val="Calibri"/>
      <family val="2"/>
      <charset val="238"/>
    </font>
    <font>
      <b/>
      <i/>
      <sz val="14"/>
      <color rgb="FF000000"/>
      <name val="Calibri"/>
      <family val="2"/>
      <charset val="238"/>
    </font>
    <font>
      <b/>
      <sz val="14"/>
      <color rgb="FF000000"/>
      <name val="Calibri"/>
      <family val="2"/>
      <charset val="238"/>
    </font>
    <font>
      <sz val="14"/>
      <color rgb="FF000000"/>
      <name val="Calibri"/>
      <family val="2"/>
      <charset val="238"/>
    </font>
    <font>
      <b/>
      <i/>
      <sz val="10"/>
      <color theme="1"/>
      <name val="Calibri"/>
      <family val="2"/>
      <charset val="238"/>
      <scheme val="minor"/>
    </font>
    <font>
      <b/>
      <sz val="10"/>
      <color theme="1"/>
      <name val="Calibri"/>
      <family val="2"/>
      <charset val="238"/>
      <scheme val="minor"/>
    </font>
    <font>
      <i/>
      <sz val="10"/>
      <color theme="1"/>
      <name val="Calibri"/>
      <family val="2"/>
      <charset val="238"/>
      <scheme val="minor"/>
    </font>
    <font>
      <b/>
      <sz val="11"/>
      <color theme="1"/>
      <name val="Arial"/>
      <family val="2"/>
      <charset val="238"/>
    </font>
    <font>
      <b/>
      <i/>
      <sz val="9"/>
      <color theme="1"/>
      <name val="Arial"/>
      <family val="2"/>
      <charset val="238"/>
    </font>
    <font>
      <sz val="11"/>
      <color theme="1"/>
      <name val="Arial"/>
      <family val="2"/>
      <charset val="238"/>
    </font>
    <font>
      <i/>
      <sz val="9"/>
      <color theme="1"/>
      <name val="Arial"/>
      <family val="2"/>
      <charset val="238"/>
    </font>
    <font>
      <i/>
      <sz val="9"/>
      <name val="Arial"/>
      <family val="2"/>
      <charset val="238"/>
    </font>
    <font>
      <b/>
      <sz val="11"/>
      <name val="Arial"/>
      <family val="2"/>
      <charset val="238"/>
    </font>
    <font>
      <sz val="11"/>
      <name val="Arial"/>
      <family val="2"/>
      <charset val="238"/>
    </font>
    <font>
      <b/>
      <i/>
      <sz val="9"/>
      <name val="Arial"/>
      <family val="2"/>
      <charset val="238"/>
    </font>
    <font>
      <b/>
      <sz val="10"/>
      <color rgb="FFFF0000"/>
      <name val="Arial"/>
      <family val="2"/>
      <charset val="238"/>
    </font>
    <font>
      <b/>
      <strike/>
      <sz val="10"/>
      <color theme="1"/>
      <name val="Arial"/>
      <family val="2"/>
      <charset val="238"/>
    </font>
    <font>
      <b/>
      <strike/>
      <sz val="11"/>
      <color theme="1"/>
      <name val="Arial"/>
      <family val="2"/>
      <charset val="238"/>
    </font>
    <font>
      <b/>
      <strike/>
      <sz val="10"/>
      <color rgb="FFFF0000"/>
      <name val="Arial"/>
      <family val="2"/>
      <charset val="238"/>
    </font>
    <font>
      <i/>
      <strike/>
      <sz val="9"/>
      <name val="Arial"/>
      <family val="2"/>
      <charset val="238"/>
    </font>
    <font>
      <strike/>
      <sz val="11"/>
      <color theme="1"/>
      <name val="Calibri"/>
      <family val="2"/>
      <charset val="238"/>
      <scheme val="minor"/>
    </font>
    <font>
      <b/>
      <strike/>
      <sz val="11"/>
      <color theme="1"/>
      <name val="Calibri"/>
      <family val="2"/>
      <charset val="238"/>
      <scheme val="minor"/>
    </font>
    <font>
      <b/>
      <strike/>
      <sz val="10"/>
      <name val="Arial"/>
      <family val="2"/>
      <charset val="238"/>
    </font>
    <font>
      <b/>
      <sz val="14"/>
      <color theme="1"/>
      <name val="Calibri"/>
      <family val="2"/>
      <charset val="238"/>
      <scheme val="minor"/>
    </font>
    <font>
      <sz val="14"/>
      <color rgb="FF000000"/>
      <name val="Arial"/>
      <family val="2"/>
      <charset val="238"/>
    </font>
    <font>
      <b/>
      <sz val="11"/>
      <color rgb="FF000000"/>
      <name val="Arial"/>
      <family val="2"/>
      <charset val="238"/>
    </font>
    <font>
      <b/>
      <sz val="10"/>
      <color rgb="FF000000"/>
      <name val="Arial"/>
      <family val="2"/>
      <charset val="238"/>
    </font>
    <font>
      <b/>
      <sz val="14"/>
      <color rgb="FF000000"/>
      <name val="Arial"/>
      <family val="2"/>
      <charset val="238"/>
    </font>
    <font>
      <sz val="10"/>
      <color rgb="FFFF0000"/>
      <name val="Calibri"/>
      <family val="2"/>
      <charset val="238"/>
      <scheme val="minor"/>
    </font>
    <font>
      <sz val="9"/>
      <color theme="1"/>
      <name val="Arial"/>
      <family val="2"/>
      <charset val="238"/>
    </font>
    <font>
      <sz val="10"/>
      <color rgb="FFFF0000"/>
      <name val="Arial"/>
      <family val="2"/>
      <charset val="238"/>
    </font>
    <font>
      <sz val="11"/>
      <color theme="0"/>
      <name val="Arial"/>
      <family val="2"/>
      <charset val="238"/>
    </font>
    <font>
      <sz val="11"/>
      <color theme="0"/>
      <name val="Calibri"/>
      <family val="2"/>
      <charset val="238"/>
      <scheme val="minor"/>
    </font>
    <font>
      <b/>
      <sz val="9"/>
      <color theme="0"/>
      <name val="Arial"/>
      <family val="2"/>
      <charset val="238"/>
    </font>
    <font>
      <sz val="10"/>
      <color rgb="FF00B050"/>
      <name val="Arial"/>
      <family val="2"/>
      <charset val="238"/>
    </font>
    <font>
      <sz val="10"/>
      <color rgb="FF339966"/>
      <name val="Arial"/>
      <family val="2"/>
      <charset val="238"/>
    </font>
    <font>
      <b/>
      <sz val="11"/>
      <name val="Calibri"/>
      <family val="2"/>
      <charset val="238"/>
      <scheme val="minor"/>
    </font>
    <font>
      <u/>
      <sz val="11"/>
      <color rgb="FF0563C1"/>
      <name val="Calibri"/>
      <family val="2"/>
      <charset val="238"/>
    </font>
    <font>
      <sz val="11"/>
      <color rgb="FF000000"/>
      <name val="Calibri"/>
      <family val="2"/>
      <charset val="238"/>
    </font>
    <font>
      <sz val="7"/>
      <color theme="1"/>
      <name val="Times New Roman"/>
      <family val="1"/>
      <charset val="238"/>
    </font>
    <font>
      <sz val="12"/>
      <color rgb="FF0B0C0C"/>
      <name val="Arial"/>
      <family val="2"/>
      <charset val="238"/>
    </font>
    <font>
      <sz val="14.5"/>
      <color rgb="FF0B0C0C"/>
      <name val="Arial"/>
      <family val="2"/>
      <charset val="238"/>
    </font>
    <font>
      <b/>
      <u/>
      <sz val="10"/>
      <color theme="1"/>
      <name val="Calibri"/>
      <family val="2"/>
      <charset val="238"/>
      <scheme val="minor"/>
    </font>
    <font>
      <sz val="11"/>
      <color rgb="FF00B0F0"/>
      <name val="Calibri"/>
      <family val="2"/>
      <charset val="238"/>
      <scheme val="minor"/>
    </font>
    <font>
      <b/>
      <sz val="9"/>
      <name val="Segoe UI"/>
      <family val="2"/>
      <charset val="238"/>
    </font>
    <font>
      <sz val="9"/>
      <name val="Segoe UI"/>
      <family val="2"/>
      <charset val="238"/>
    </font>
    <font>
      <i/>
      <sz val="9"/>
      <name val="Segoe UI"/>
      <family val="2"/>
      <charset val="238"/>
    </font>
    <font>
      <sz val="11"/>
      <color theme="1"/>
      <name val="Calibri"/>
      <family val="2"/>
      <charset val="238"/>
      <scheme val="minor"/>
    </font>
    <font>
      <sz val="9"/>
      <color indexed="81"/>
      <name val="Segoe UI"/>
      <family val="2"/>
      <charset val="238"/>
    </font>
    <font>
      <b/>
      <sz val="9"/>
      <color indexed="81"/>
      <name val="Segoe UI"/>
      <family val="2"/>
      <charset val="238"/>
    </font>
    <font>
      <b/>
      <sz val="16"/>
      <color rgb="FF00366A"/>
      <name val="Arial"/>
      <family val="2"/>
      <charset val="238"/>
    </font>
    <font>
      <b/>
      <sz val="9"/>
      <name val="Arial"/>
      <family val="2"/>
      <charset val="238"/>
    </font>
    <font>
      <b/>
      <i/>
      <sz val="16"/>
      <color theme="0"/>
      <name val="Calibri"/>
      <family val="2"/>
      <charset val="238"/>
      <scheme val="minor"/>
    </font>
    <font>
      <b/>
      <sz val="16"/>
      <color theme="0"/>
      <name val="Calibri"/>
      <family val="2"/>
      <charset val="238"/>
      <scheme val="minor"/>
    </font>
    <font>
      <sz val="11"/>
      <color rgb="FF000000"/>
      <name val="Calibri"/>
      <family val="2"/>
      <scheme val="minor"/>
    </font>
    <font>
      <sz val="10"/>
      <color theme="1"/>
      <name val="Calibri"/>
      <family val="2"/>
      <scheme val="minor"/>
    </font>
    <font>
      <b/>
      <sz val="10"/>
      <color theme="1"/>
      <name val="Calibri"/>
      <family val="2"/>
      <scheme val="minor"/>
    </font>
    <font>
      <b/>
      <u/>
      <sz val="10"/>
      <color theme="1"/>
      <name val="Calibri"/>
      <family val="2"/>
      <scheme val="minor"/>
    </font>
  </fonts>
  <fills count="29">
    <fill>
      <patternFill patternType="none"/>
    </fill>
    <fill>
      <patternFill patternType="gray125"/>
    </fill>
    <fill>
      <patternFill patternType="solid">
        <fgColor theme="9" tint="0.39994506668294322"/>
        <bgColor indexed="64"/>
      </patternFill>
    </fill>
    <fill>
      <patternFill patternType="solid">
        <fgColor rgb="FFFFFF00"/>
        <bgColor indexed="64"/>
      </patternFill>
    </fill>
    <fill>
      <patternFill patternType="solid">
        <fgColor theme="5"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7" tint="0.79995117038483843"/>
        <bgColor indexed="64"/>
      </patternFill>
    </fill>
    <fill>
      <patternFill patternType="solid">
        <fgColor theme="6" tint="0.79995117038483843"/>
        <bgColor indexed="64"/>
      </patternFill>
    </fill>
    <fill>
      <patternFill patternType="solid">
        <fgColor rgb="FF92D050"/>
        <bgColor indexed="64"/>
      </patternFill>
    </fill>
    <fill>
      <patternFill patternType="solid">
        <fgColor rgb="FF0070C0"/>
        <bgColor indexed="64"/>
      </patternFill>
    </fill>
    <fill>
      <patternFill patternType="solid">
        <fgColor rgb="FF9933FF"/>
        <bgColor indexed="64"/>
      </patternFill>
    </fill>
    <fill>
      <patternFill patternType="solid">
        <fgColor theme="0"/>
        <bgColor indexed="64"/>
      </patternFill>
    </fill>
    <fill>
      <patternFill patternType="solid">
        <fgColor rgb="FFFFFFCC"/>
        <bgColor indexed="64"/>
      </patternFill>
    </fill>
    <fill>
      <patternFill patternType="solid">
        <fgColor rgb="FF000000"/>
        <bgColor indexed="64"/>
      </patternFill>
    </fill>
    <fill>
      <patternFill patternType="solid">
        <fgColor rgb="FFCCCCCC"/>
        <bgColor indexed="64"/>
      </patternFill>
    </fill>
    <fill>
      <patternFill patternType="solid">
        <fgColor rgb="FF00366A"/>
        <bgColor indexed="64"/>
      </patternFill>
    </fill>
    <fill>
      <patternFill patternType="gray0625">
        <bgColor theme="4" tint="0.79992065187536243"/>
      </patternFill>
    </fill>
    <fill>
      <patternFill patternType="solid">
        <fgColor theme="2"/>
        <bgColor indexed="64"/>
      </patternFill>
    </fill>
    <fill>
      <patternFill patternType="solid">
        <fgColor rgb="FFFFC000"/>
        <bgColor indexed="64"/>
      </patternFill>
    </fill>
    <fill>
      <patternFill patternType="solid">
        <fgColor theme="0" tint="-0.14993743705557422"/>
        <bgColor indexed="64"/>
      </patternFill>
    </fill>
    <fill>
      <patternFill patternType="solid">
        <fgColor theme="5" tint="0.39991454817346722"/>
        <bgColor indexed="64"/>
      </patternFill>
    </fill>
    <fill>
      <patternFill patternType="solid">
        <fgColor indexed="65"/>
        <bgColor indexed="64"/>
      </patternFill>
    </fill>
    <fill>
      <patternFill patternType="solid">
        <fgColor theme="7" tint="0.79992065187536243"/>
        <bgColor indexed="64"/>
      </patternFill>
    </fill>
    <fill>
      <patternFill patternType="solid">
        <fgColor rgb="FFFF0000"/>
        <bgColor indexed="64"/>
      </patternFill>
    </fill>
    <fill>
      <patternFill patternType="gray0625">
        <bgColor rgb="FFFF0000"/>
      </patternFill>
    </fill>
    <fill>
      <patternFill patternType="solid">
        <fgColor theme="7" tint="0.59999389629810485"/>
        <bgColor indexed="64"/>
      </patternFill>
    </fill>
    <fill>
      <patternFill patternType="gray0625">
        <bgColor theme="4" tint="0.79995117038483843"/>
      </patternFill>
    </fill>
    <fill>
      <patternFill patternType="gray0625">
        <bgColor theme="4" tint="0.79998168889431442"/>
      </patternFill>
    </fill>
  </fills>
  <borders count="99">
    <border>
      <left/>
      <right/>
      <top/>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style="medium">
        <color auto="1"/>
      </left>
      <right/>
      <top style="medium">
        <color auto="1"/>
      </top>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right/>
      <top style="medium">
        <color auto="1"/>
      </top>
      <bottom/>
      <diagonal/>
    </border>
    <border>
      <left/>
      <right/>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diagonal/>
    </border>
    <border>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right style="thin">
        <color auto="1"/>
      </right>
      <top style="medium">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style="medium">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bottom style="double">
        <color auto="1"/>
      </bottom>
      <diagonal/>
    </border>
    <border>
      <left style="thin">
        <color auto="1"/>
      </left>
      <right style="thin">
        <color auto="1"/>
      </right>
      <top style="medium">
        <color auto="1"/>
      </top>
      <bottom/>
      <diagonal/>
    </border>
    <border>
      <left style="medium">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medium">
        <color auto="1"/>
      </bottom>
      <diagonal/>
    </border>
    <border>
      <left/>
      <right/>
      <top style="medium">
        <color auto="1"/>
      </top>
      <bottom style="medium">
        <color rgb="FF000000"/>
      </bottom>
      <diagonal/>
    </border>
    <border>
      <left/>
      <right style="medium">
        <color auto="1"/>
      </right>
      <top style="medium">
        <color auto="1"/>
      </top>
      <bottom style="medium">
        <color rgb="FF000000"/>
      </bottom>
      <diagonal/>
    </border>
    <border>
      <left/>
      <right style="medium">
        <color rgb="FF666666"/>
      </right>
      <top/>
      <bottom style="medium">
        <color rgb="FF666666"/>
      </bottom>
      <diagonal/>
    </border>
    <border>
      <left/>
      <right style="medium">
        <color auto="1"/>
      </right>
      <top/>
      <bottom style="medium">
        <color rgb="FF666666"/>
      </bottom>
      <diagonal/>
    </border>
    <border>
      <left style="medium">
        <color rgb="FF666666"/>
      </left>
      <right style="medium">
        <color rgb="FF666666"/>
      </right>
      <top style="medium">
        <color rgb="FF666666"/>
      </top>
      <bottom/>
      <diagonal/>
    </border>
    <border>
      <left style="medium">
        <color rgb="FF666666"/>
      </left>
      <right style="medium">
        <color auto="1"/>
      </right>
      <top style="medium">
        <color rgb="FF666666"/>
      </top>
      <bottom/>
      <diagonal/>
    </border>
    <border>
      <left style="medium">
        <color auto="1"/>
      </left>
      <right style="thin">
        <color auto="1"/>
      </right>
      <top style="thin">
        <color auto="1"/>
      </top>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right style="medium">
        <color auto="1"/>
      </right>
      <top style="thin">
        <color auto="1"/>
      </top>
      <bottom style="thin">
        <color auto="1"/>
      </bottom>
      <diagonal/>
    </border>
    <border>
      <left/>
      <right/>
      <top style="thin">
        <color auto="1"/>
      </top>
      <bottom/>
      <diagonal/>
    </border>
    <border>
      <left style="thin">
        <color auto="1"/>
      </left>
      <right/>
      <top/>
      <bottom style="medium">
        <color auto="1"/>
      </bottom>
      <diagonal/>
    </border>
    <border>
      <left/>
      <right/>
      <top/>
      <bottom style="thin">
        <color auto="1"/>
      </bottom>
      <diagonal/>
    </border>
    <border>
      <left/>
      <right/>
      <top style="thin">
        <color auto="1"/>
      </top>
      <bottom style="thin">
        <color auto="1"/>
      </bottom>
      <diagonal/>
    </border>
    <border>
      <left style="medium">
        <color auto="1"/>
      </left>
      <right style="thin">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right style="medium">
        <color auto="1"/>
      </right>
      <top/>
      <bottom style="thin">
        <color auto="1"/>
      </bottom>
      <diagonal/>
    </border>
    <border>
      <left/>
      <right style="medium">
        <color auto="1"/>
      </right>
      <top style="thin">
        <color auto="1"/>
      </top>
      <bottom/>
      <diagonal/>
    </border>
    <border>
      <left/>
      <right style="medium">
        <color auto="1"/>
      </right>
      <top style="thin">
        <color auto="1"/>
      </top>
      <bottom style="medium">
        <color auto="1"/>
      </bottom>
      <diagonal/>
    </border>
    <border>
      <left/>
      <right style="medium">
        <color auto="1"/>
      </right>
      <top style="medium">
        <color auto="1"/>
      </top>
      <bottom style="thin">
        <color auto="1"/>
      </bottom>
      <diagonal/>
    </border>
    <border>
      <left style="medium">
        <color rgb="FF00366A"/>
      </left>
      <right/>
      <top style="medium">
        <color rgb="FF00366A"/>
      </top>
      <bottom style="medium">
        <color rgb="FF00366A"/>
      </bottom>
      <diagonal/>
    </border>
    <border>
      <left/>
      <right/>
      <top style="medium">
        <color rgb="FF00366A"/>
      </top>
      <bottom style="medium">
        <color rgb="FF00366A"/>
      </bottom>
      <diagonal/>
    </border>
    <border>
      <left/>
      <right style="medium">
        <color rgb="FF00366A"/>
      </right>
      <top style="medium">
        <color rgb="FF00366A"/>
      </top>
      <bottom style="medium">
        <color rgb="FF00366A"/>
      </bottom>
      <diagonal/>
    </border>
  </borders>
  <cellStyleXfs count="16">
    <xf numFmtId="0" fontId="0" fillId="0" borderId="0"/>
    <xf numFmtId="0" fontId="55" fillId="0" borderId="0"/>
    <xf numFmtId="0" fontId="12" fillId="0" borderId="0" applyNumberFormat="0" applyFill="0" applyBorder="0" applyAlignment="0" applyProtection="0"/>
    <xf numFmtId="0" fontId="103" fillId="0" borderId="0"/>
    <xf numFmtId="0" fontId="55" fillId="0" borderId="0"/>
    <xf numFmtId="0" fontId="93" fillId="0" borderId="0" applyBorder="0" applyProtection="0"/>
    <xf numFmtId="0" fontId="55" fillId="0" borderId="0"/>
    <xf numFmtId="0" fontId="103" fillId="0" borderId="0"/>
    <xf numFmtId="0" fontId="103" fillId="0" borderId="0"/>
    <xf numFmtId="0" fontId="10" fillId="0" borderId="0"/>
    <xf numFmtId="0" fontId="94" fillId="0" borderId="0"/>
    <xf numFmtId="0" fontId="55" fillId="0" borderId="0"/>
    <xf numFmtId="0" fontId="6" fillId="0" borderId="0"/>
    <xf numFmtId="0" fontId="3" fillId="0" borderId="0"/>
    <xf numFmtId="0" fontId="3" fillId="0" borderId="0"/>
    <xf numFmtId="0" fontId="2" fillId="0" borderId="0"/>
  </cellStyleXfs>
  <cellXfs count="1384">
    <xf numFmtId="0" fontId="0" fillId="0" borderId="0" xfId="0"/>
    <xf numFmtId="0" fontId="0" fillId="2" borderId="0" xfId="0" applyFill="1"/>
    <xf numFmtId="0" fontId="0" fillId="3" borderId="0" xfId="0" applyFill="1"/>
    <xf numFmtId="0" fontId="0" fillId="4" borderId="0" xfId="0" applyFill="1"/>
    <xf numFmtId="0" fontId="7" fillId="0" borderId="0" xfId="0" applyFont="1" applyAlignment="1">
      <alignment horizontal="center"/>
    </xf>
    <xf numFmtId="0" fontId="0" fillId="5" borderId="0" xfId="0" applyFill="1"/>
    <xf numFmtId="0" fontId="0" fillId="6" borderId="0" xfId="0" applyFill="1"/>
    <xf numFmtId="0" fontId="0" fillId="7" borderId="0" xfId="0" applyFill="1"/>
    <xf numFmtId="0" fontId="0" fillId="8" borderId="0" xfId="0" applyFill="1"/>
    <xf numFmtId="0" fontId="0" fillId="9" borderId="0" xfId="0" applyFill="1"/>
    <xf numFmtId="0" fontId="0" fillId="0" borderId="0" xfId="0" applyAlignment="1">
      <alignment wrapText="1"/>
    </xf>
    <xf numFmtId="0" fontId="7" fillId="0" borderId="0" xfId="0" applyFont="1"/>
    <xf numFmtId="0" fontId="8" fillId="10" borderId="4" xfId="0" applyFont="1" applyFill="1" applyBorder="1" applyAlignment="1">
      <alignment horizontal="center"/>
    </xf>
    <xf numFmtId="0" fontId="8" fillId="10" borderId="5" xfId="0" applyFont="1" applyFill="1" applyBorder="1" applyAlignment="1">
      <alignment horizontal="center"/>
    </xf>
    <xf numFmtId="0" fontId="8" fillId="10" borderId="5" xfId="0" applyFont="1" applyFill="1" applyBorder="1" applyAlignment="1">
      <alignment horizontal="center" wrapText="1"/>
    </xf>
    <xf numFmtId="0" fontId="8" fillId="10" borderId="6" xfId="0" applyFont="1" applyFill="1" applyBorder="1" applyAlignment="1">
      <alignment horizontal="center"/>
    </xf>
    <xf numFmtId="0" fontId="7" fillId="0" borderId="4" xfId="0" applyFont="1" applyBorder="1" applyAlignment="1">
      <alignment horizontal="center"/>
    </xf>
    <xf numFmtId="0" fontId="8" fillId="11" borderId="5" xfId="0" applyFont="1" applyFill="1" applyBorder="1" applyAlignment="1">
      <alignment horizontal="center"/>
    </xf>
    <xf numFmtId="0" fontId="0" fillId="0" borderId="5" xfId="0" applyFont="1" applyFill="1" applyBorder="1" applyAlignment="1">
      <alignment wrapText="1"/>
    </xf>
    <xf numFmtId="0" fontId="0" fillId="0" borderId="6" xfId="0" applyFont="1" applyFill="1" applyBorder="1"/>
    <xf numFmtId="0" fontId="0" fillId="0" borderId="5" xfId="0" applyFont="1" applyFill="1" applyBorder="1" applyAlignment="1">
      <alignment vertical="center" wrapText="1"/>
    </xf>
    <xf numFmtId="0" fontId="7" fillId="0" borderId="6" xfId="0" applyFont="1" applyFill="1" applyBorder="1"/>
    <xf numFmtId="0" fontId="0" fillId="0" borderId="6" xfId="0" applyFont="1" applyFill="1" applyBorder="1" applyAlignment="1">
      <alignment wrapText="1"/>
    </xf>
    <xf numFmtId="0" fontId="0" fillId="0" borderId="5" xfId="0" applyFont="1" applyBorder="1" applyAlignment="1">
      <alignment wrapText="1"/>
    </xf>
    <xf numFmtId="0" fontId="0" fillId="0" borderId="6" xfId="0" applyFont="1" applyBorder="1"/>
    <xf numFmtId="0" fontId="7" fillId="2" borderId="5" xfId="0" applyFont="1" applyFill="1" applyBorder="1" applyAlignment="1">
      <alignment horizontal="center"/>
    </xf>
    <xf numFmtId="0" fontId="9" fillId="0" borderId="5" xfId="0" applyFont="1" applyBorder="1" applyAlignment="1">
      <alignment vertical="center" wrapText="1"/>
    </xf>
    <xf numFmtId="0" fontId="0" fillId="0" borderId="5" xfId="0" applyFont="1" applyBorder="1" applyAlignment="1">
      <alignment vertical="center" wrapText="1"/>
    </xf>
    <xf numFmtId="0" fontId="0" fillId="0" borderId="7" xfId="0" applyFont="1" applyFill="1" applyBorder="1" applyAlignment="1">
      <alignment wrapText="1"/>
    </xf>
    <xf numFmtId="0" fontId="7" fillId="0" borderId="5" xfId="0" applyFont="1" applyFill="1" applyBorder="1" applyAlignment="1">
      <alignment horizontal="center"/>
    </xf>
    <xf numFmtId="0" fontId="7" fillId="0" borderId="5" xfId="0" applyFont="1" applyBorder="1" applyAlignment="1">
      <alignment horizontal="center"/>
    </xf>
    <xf numFmtId="0" fontId="10" fillId="0" borderId="0" xfId="9"/>
    <xf numFmtId="0" fontId="10" fillId="0" borderId="13" xfId="9" applyBorder="1"/>
    <xf numFmtId="0" fontId="10" fillId="0" borderId="14" xfId="9" applyBorder="1"/>
    <xf numFmtId="0" fontId="10" fillId="0" borderId="14" xfId="9" applyBorder="1" applyAlignment="1">
      <alignment wrapText="1"/>
    </xf>
    <xf numFmtId="0" fontId="10" fillId="0" borderId="14" xfId="9" applyFill="1" applyBorder="1"/>
    <xf numFmtId="0" fontId="10" fillId="0" borderId="17" xfId="9" applyBorder="1"/>
    <xf numFmtId="0" fontId="10" fillId="0" borderId="11" xfId="9" applyBorder="1"/>
    <xf numFmtId="0" fontId="10" fillId="0" borderId="15" xfId="9" applyBorder="1"/>
    <xf numFmtId="0" fontId="10" fillId="0" borderId="18" xfId="9" applyBorder="1"/>
    <xf numFmtId="0" fontId="10" fillId="0" borderId="21" xfId="9" applyBorder="1"/>
    <xf numFmtId="0" fontId="10" fillId="0" borderId="19" xfId="9" applyBorder="1"/>
    <xf numFmtId="0" fontId="10" fillId="0" borderId="0" xfId="9" applyAlignment="1">
      <alignment wrapText="1"/>
    </xf>
    <xf numFmtId="0" fontId="10" fillId="0" borderId="22" xfId="9" applyBorder="1"/>
    <xf numFmtId="0" fontId="10" fillId="0" borderId="12" xfId="9" applyBorder="1"/>
    <xf numFmtId="0" fontId="10" fillId="0" borderId="23" xfId="9" applyBorder="1"/>
    <xf numFmtId="0" fontId="10" fillId="0" borderId="20" xfId="9" applyBorder="1"/>
    <xf numFmtId="0" fontId="10" fillId="0" borderId="22" xfId="9" applyFill="1" applyBorder="1"/>
    <xf numFmtId="0" fontId="10" fillId="0" borderId="12" xfId="9" applyBorder="1" applyAlignment="1">
      <alignment wrapText="1"/>
    </xf>
    <xf numFmtId="0" fontId="10" fillId="0" borderId="0" xfId="9" applyFill="1" applyBorder="1"/>
    <xf numFmtId="0" fontId="10" fillId="0" borderId="16" xfId="9" applyBorder="1" applyAlignment="1">
      <alignment wrapText="1"/>
    </xf>
    <xf numFmtId="0" fontId="10" fillId="0" borderId="23" xfId="9" applyFill="1" applyBorder="1"/>
    <xf numFmtId="0" fontId="10" fillId="0" borderId="20" xfId="9" applyBorder="1" applyAlignment="1">
      <alignment wrapText="1"/>
    </xf>
    <xf numFmtId="0" fontId="10" fillId="0" borderId="16" xfId="9" applyBorder="1"/>
    <xf numFmtId="0" fontId="10" fillId="0" borderId="13" xfId="9" applyBorder="1" applyAlignment="1">
      <alignment horizontal="center"/>
    </xf>
    <xf numFmtId="0" fontId="10" fillId="0" borderId="24" xfId="9" applyFill="1" applyBorder="1"/>
    <xf numFmtId="0" fontId="10" fillId="0" borderId="25" xfId="9" applyBorder="1"/>
    <xf numFmtId="0" fontId="7" fillId="0" borderId="0" xfId="0" applyFont="1" applyAlignment="1">
      <alignment horizontal="center" vertical="center"/>
    </xf>
    <xf numFmtId="0" fontId="11" fillId="0" borderId="0" xfId="0" applyFont="1" applyAlignment="1">
      <alignment vertical="center"/>
    </xf>
    <xf numFmtId="0" fontId="12" fillId="0" borderId="0" xfId="2" applyAlignment="1">
      <alignment vertical="center"/>
    </xf>
    <xf numFmtId="0" fontId="7" fillId="0" borderId="0" xfId="0" applyFont="1" applyAlignment="1">
      <alignment vertical="center"/>
    </xf>
    <xf numFmtId="0" fontId="0" fillId="0" borderId="0" xfId="0" applyAlignment="1">
      <alignment vertical="center"/>
    </xf>
    <xf numFmtId="0" fontId="13" fillId="0" borderId="0" xfId="0" applyFont="1" applyAlignment="1">
      <alignment horizontal="left" vertical="center" indent="5"/>
    </xf>
    <xf numFmtId="0" fontId="0" fillId="0" borderId="0" xfId="0" applyAlignment="1">
      <alignment horizontal="left" vertical="center" indent="10"/>
    </xf>
    <xf numFmtId="0" fontId="14" fillId="0" borderId="0" xfId="0" applyFont="1" applyAlignment="1">
      <alignment horizontal="left" vertical="center" indent="15"/>
    </xf>
    <xf numFmtId="0" fontId="13" fillId="0" borderId="0" xfId="0" applyFont="1" applyAlignment="1">
      <alignment horizontal="left" vertical="center" indent="15"/>
    </xf>
    <xf numFmtId="0" fontId="0" fillId="0" borderId="0" xfId="0" applyAlignment="1">
      <alignment horizontal="left" vertical="center" indent="15"/>
    </xf>
    <xf numFmtId="0" fontId="0" fillId="0" borderId="0" xfId="0" applyAlignment="1">
      <alignment horizontal="left" vertical="center" indent="5"/>
    </xf>
    <xf numFmtId="49" fontId="0" fillId="0" borderId="0" xfId="0" applyNumberFormat="1"/>
    <xf numFmtId="49" fontId="15" fillId="0" borderId="0" xfId="0" applyNumberFormat="1" applyFont="1"/>
    <xf numFmtId="49" fontId="7" fillId="9" borderId="26" xfId="0" applyNumberFormat="1" applyFont="1" applyFill="1" applyBorder="1" applyAlignment="1">
      <alignment horizontal="center"/>
    </xf>
    <xf numFmtId="49" fontId="7" fillId="9" borderId="27" xfId="0" applyNumberFormat="1" applyFont="1" applyFill="1" applyBorder="1" applyAlignment="1">
      <alignment horizontal="center"/>
    </xf>
    <xf numFmtId="49" fontId="7" fillId="9" borderId="28" xfId="0" applyNumberFormat="1" applyFont="1" applyFill="1" applyBorder="1" applyAlignment="1">
      <alignment horizontal="center" wrapText="1"/>
    </xf>
    <xf numFmtId="49" fontId="7" fillId="9" borderId="28" xfId="0" applyNumberFormat="1" applyFont="1" applyFill="1" applyBorder="1" applyAlignment="1">
      <alignment horizontal="center"/>
    </xf>
    <xf numFmtId="49" fontId="7" fillId="9" borderId="29" xfId="0" applyNumberFormat="1" applyFont="1" applyFill="1" applyBorder="1" applyAlignment="1">
      <alignment horizontal="center"/>
    </xf>
    <xf numFmtId="0" fontId="0" fillId="12" borderId="33" xfId="0" applyFont="1" applyFill="1" applyBorder="1" applyAlignment="1">
      <alignment wrapText="1"/>
    </xf>
    <xf numFmtId="49" fontId="0" fillId="0" borderId="18" xfId="0" applyNumberFormat="1" applyBorder="1" applyAlignment="1">
      <alignment horizontal="left" vertical="center" wrapText="1" shrinkToFit="1"/>
    </xf>
    <xf numFmtId="0" fontId="17" fillId="12" borderId="37" xfId="0" applyFont="1" applyFill="1" applyBorder="1" applyAlignment="1">
      <alignment wrapText="1"/>
    </xf>
    <xf numFmtId="0" fontId="19" fillId="12" borderId="7" xfId="0" applyFont="1" applyFill="1" applyBorder="1" applyAlignment="1">
      <alignment wrapText="1"/>
    </xf>
    <xf numFmtId="0" fontId="7" fillId="12" borderId="37" xfId="0" applyFont="1" applyFill="1" applyBorder="1" applyAlignment="1">
      <alignment wrapText="1"/>
    </xf>
    <xf numFmtId="0" fontId="0" fillId="12" borderId="37" xfId="0" applyFont="1" applyFill="1" applyBorder="1" applyAlignment="1">
      <alignment wrapText="1"/>
    </xf>
    <xf numFmtId="0" fontId="18" fillId="12" borderId="5" xfId="0" applyFont="1" applyFill="1" applyBorder="1" applyAlignment="1">
      <alignment horizontal="center" vertical="center" wrapText="1"/>
    </xf>
    <xf numFmtId="0" fontId="0" fillId="12" borderId="5" xfId="0" applyFont="1" applyFill="1" applyBorder="1" applyAlignment="1">
      <alignment wrapText="1"/>
    </xf>
    <xf numFmtId="49" fontId="0" fillId="12" borderId="37" xfId="0" applyNumberFormat="1" applyFill="1" applyBorder="1" applyAlignment="1">
      <alignment wrapText="1"/>
    </xf>
    <xf numFmtId="0" fontId="19" fillId="12" borderId="5" xfId="0" applyFont="1" applyFill="1" applyBorder="1" applyAlignment="1">
      <alignment wrapText="1"/>
    </xf>
    <xf numFmtId="0" fontId="17" fillId="12" borderId="5" xfId="0" applyFont="1" applyFill="1" applyBorder="1" applyAlignment="1">
      <alignment wrapText="1"/>
    </xf>
    <xf numFmtId="49" fontId="0" fillId="12" borderId="5" xfId="0" applyNumberFormat="1" applyFill="1" applyBorder="1" applyAlignment="1">
      <alignment wrapText="1"/>
    </xf>
    <xf numFmtId="49" fontId="19" fillId="12" borderId="5" xfId="0" applyNumberFormat="1" applyFont="1" applyFill="1" applyBorder="1" applyAlignment="1">
      <alignment wrapText="1"/>
    </xf>
    <xf numFmtId="0" fontId="0" fillId="12" borderId="38" xfId="0" applyFont="1" applyFill="1" applyBorder="1" applyAlignment="1">
      <alignment wrapText="1"/>
    </xf>
    <xf numFmtId="0" fontId="19" fillId="12" borderId="34" xfId="0" applyFont="1" applyFill="1" applyBorder="1" applyAlignment="1">
      <alignment wrapText="1"/>
    </xf>
    <xf numFmtId="0" fontId="0" fillId="12" borderId="18" xfId="0" applyFill="1" applyBorder="1" applyAlignment="1">
      <alignment horizontal="left" vertical="center" wrapText="1" shrinkToFit="1"/>
    </xf>
    <xf numFmtId="49" fontId="0" fillId="5" borderId="46" xfId="0" applyNumberFormat="1" applyFill="1" applyBorder="1" applyAlignment="1">
      <alignment horizontal="left" vertical="center" wrapText="1" shrinkToFit="1"/>
    </xf>
    <xf numFmtId="0" fontId="0" fillId="0" borderId="47" xfId="0" applyBorder="1" applyAlignment="1">
      <alignment horizontal="left" vertical="center" wrapText="1" shrinkToFit="1"/>
    </xf>
    <xf numFmtId="49" fontId="19" fillId="0" borderId="47" xfId="0" applyNumberFormat="1" applyFont="1" applyBorder="1" applyAlignment="1">
      <alignment wrapText="1"/>
    </xf>
    <xf numFmtId="0" fontId="0" fillId="12" borderId="47" xfId="0" applyFont="1" applyFill="1" applyBorder="1" applyAlignment="1">
      <alignment wrapText="1"/>
    </xf>
    <xf numFmtId="0" fontId="0" fillId="0" borderId="49" xfId="0" applyBorder="1" applyAlignment="1">
      <alignment vertical="center" wrapText="1"/>
    </xf>
    <xf numFmtId="0" fontId="0" fillId="6" borderId="21" xfId="0" applyFill="1" applyBorder="1" applyAlignment="1">
      <alignment vertical="center" wrapText="1"/>
    </xf>
    <xf numFmtId="0" fontId="20" fillId="0" borderId="48" xfId="0" applyFont="1" applyBorder="1" applyAlignment="1">
      <alignment vertical="center" wrapText="1"/>
    </xf>
    <xf numFmtId="49" fontId="20" fillId="0" borderId="48" xfId="0" applyNumberFormat="1" applyFont="1" applyBorder="1" applyAlignment="1">
      <alignment wrapText="1"/>
    </xf>
    <xf numFmtId="0" fontId="0" fillId="6" borderId="48" xfId="0" applyFill="1" applyBorder="1" applyAlignment="1">
      <alignment horizontal="center" vertical="center" wrapText="1" shrinkToFit="1"/>
    </xf>
    <xf numFmtId="49" fontId="0" fillId="0" borderId="50" xfId="0" applyNumberFormat="1" applyBorder="1" applyAlignment="1">
      <alignment vertical="center"/>
    </xf>
    <xf numFmtId="49" fontId="0" fillId="0" borderId="28" xfId="0" applyNumberFormat="1" applyBorder="1" applyAlignment="1">
      <alignment wrapText="1"/>
    </xf>
    <xf numFmtId="49" fontId="20" fillId="0" borderId="28" xfId="0" applyNumberFormat="1" applyFont="1" applyBorder="1" applyAlignment="1">
      <alignment wrapText="1"/>
    </xf>
    <xf numFmtId="49" fontId="0" fillId="0" borderId="34" xfId="0" applyNumberFormat="1" applyFont="1" applyBorder="1" applyAlignment="1">
      <alignment wrapText="1"/>
    </xf>
    <xf numFmtId="49" fontId="0" fillId="0" borderId="5" xfId="0" applyNumberFormat="1" applyFont="1" applyBorder="1" applyAlignment="1">
      <alignment wrapText="1"/>
    </xf>
    <xf numFmtId="49" fontId="0" fillId="0" borderId="48" xfId="0" applyNumberFormat="1" applyFont="1" applyBorder="1" applyAlignment="1">
      <alignment wrapText="1"/>
    </xf>
    <xf numFmtId="49" fontId="0" fillId="0" borderId="47" xfId="0" applyNumberFormat="1" applyFont="1" applyBorder="1" applyAlignment="1">
      <alignment wrapText="1"/>
    </xf>
    <xf numFmtId="49" fontId="0" fillId="0" borderId="0" xfId="0" applyNumberFormat="1" applyBorder="1" applyAlignment="1">
      <alignment wrapText="1"/>
    </xf>
    <xf numFmtId="49" fontId="21" fillId="0" borderId="0" xfId="0" applyNumberFormat="1" applyFont="1" applyBorder="1" applyAlignment="1">
      <alignment wrapText="1"/>
    </xf>
    <xf numFmtId="49" fontId="0" fillId="0" borderId="0" xfId="0" applyNumberFormat="1" applyBorder="1"/>
    <xf numFmtId="0" fontId="0" fillId="0" borderId="0" xfId="0" applyBorder="1" applyAlignment="1">
      <alignment horizontal="left" vertical="center" wrapText="1" shrinkToFit="1"/>
    </xf>
    <xf numFmtId="0" fontId="22" fillId="0" borderId="0" xfId="0" applyFont="1" applyBorder="1" applyAlignment="1">
      <alignment horizontal="left" vertical="center" wrapText="1" shrinkToFit="1"/>
    </xf>
    <xf numFmtId="0" fontId="23" fillId="0" borderId="23" xfId="0" applyFont="1" applyBorder="1" applyAlignment="1">
      <alignment vertical="center"/>
    </xf>
    <xf numFmtId="0" fontId="24" fillId="9" borderId="52" xfId="0" applyFont="1" applyFill="1" applyBorder="1" applyAlignment="1">
      <alignment horizontal="center" vertical="center"/>
    </xf>
    <xf numFmtId="0" fontId="24" fillId="9" borderId="28" xfId="0" applyFont="1" applyFill="1" applyBorder="1" applyAlignment="1">
      <alignment horizontal="center" vertical="center"/>
    </xf>
    <xf numFmtId="0" fontId="24" fillId="9" borderId="53" xfId="0" applyFont="1" applyFill="1" applyBorder="1" applyAlignment="1">
      <alignment horizontal="center" vertical="center"/>
    </xf>
    <xf numFmtId="0" fontId="0" fillId="5" borderId="54" xfId="0" applyFill="1" applyBorder="1" applyAlignment="1">
      <alignment horizontal="left" vertical="center" wrapText="1" shrinkToFit="1"/>
    </xf>
    <xf numFmtId="0" fontId="0" fillId="0" borderId="5" xfId="0" applyBorder="1" applyAlignment="1">
      <alignment horizontal="left" vertical="center" wrapText="1" shrinkToFit="1"/>
    </xf>
    <xf numFmtId="0" fontId="23" fillId="5" borderId="55" xfId="0" applyFont="1" applyFill="1" applyBorder="1" applyAlignment="1">
      <alignment horizontal="center" vertical="center" wrapText="1"/>
    </xf>
    <xf numFmtId="0" fontId="0" fillId="0" borderId="33" xfId="0" applyBorder="1" applyAlignment="1">
      <alignment horizontal="center" vertical="center" wrapText="1"/>
    </xf>
    <xf numFmtId="0" fontId="0" fillId="13" borderId="57" xfId="0" applyFill="1" applyBorder="1" applyAlignment="1">
      <alignment horizontal="left" vertical="center" wrapText="1" shrinkToFit="1"/>
    </xf>
    <xf numFmtId="0" fontId="0" fillId="7" borderId="58" xfId="0" applyFill="1" applyBorder="1" applyAlignment="1">
      <alignment horizontal="center" vertical="center" wrapText="1" shrinkToFit="1"/>
    </xf>
    <xf numFmtId="0" fontId="0" fillId="7" borderId="47" xfId="0" applyFill="1" applyBorder="1" applyAlignment="1">
      <alignment horizontal="center" vertical="center" wrapText="1" shrinkToFit="1"/>
    </xf>
    <xf numFmtId="49" fontId="0" fillId="0" borderId="49" xfId="0" applyNumberFormat="1" applyBorder="1" applyAlignment="1">
      <alignment vertical="center"/>
    </xf>
    <xf numFmtId="0" fontId="25" fillId="0" borderId="60" xfId="0" applyFont="1" applyBorder="1"/>
    <xf numFmtId="0" fontId="25" fillId="0" borderId="60" xfId="0" applyFont="1" applyBorder="1" applyAlignment="1">
      <alignment wrapText="1"/>
    </xf>
    <xf numFmtId="0" fontId="25" fillId="0" borderId="61" xfId="0" applyFont="1" applyBorder="1"/>
    <xf numFmtId="0" fontId="0" fillId="0" borderId="28" xfId="0" applyBorder="1"/>
    <xf numFmtId="0" fontId="26" fillId="0" borderId="28" xfId="0" applyFont="1" applyBorder="1" applyAlignment="1">
      <alignment vertical="top" wrapText="1"/>
    </xf>
    <xf numFmtId="0" fontId="0" fillId="0" borderId="29" xfId="0" applyBorder="1" applyAlignment="1">
      <alignment wrapText="1"/>
    </xf>
    <xf numFmtId="0" fontId="0" fillId="0" borderId="5" xfId="0" applyBorder="1"/>
    <xf numFmtId="0" fontId="26" fillId="0" borderId="5" xfId="0" applyFont="1" applyBorder="1" applyAlignment="1">
      <alignment wrapText="1"/>
    </xf>
    <xf numFmtId="0" fontId="26" fillId="0" borderId="5" xfId="0" applyFont="1" applyBorder="1" applyAlignment="1">
      <alignment vertical="top" wrapText="1"/>
    </xf>
    <xf numFmtId="0" fontId="0" fillId="0" borderId="64" xfId="0" applyBorder="1" applyAlignment="1">
      <alignment wrapText="1"/>
    </xf>
    <xf numFmtId="0" fontId="19" fillId="0" borderId="5" xfId="0" applyFont="1" applyBorder="1"/>
    <xf numFmtId="0" fontId="27" fillId="0" borderId="5" xfId="0" applyFont="1" applyBorder="1" applyAlignment="1">
      <alignment wrapText="1"/>
    </xf>
    <xf numFmtId="0" fontId="27" fillId="0" borderId="5" xfId="0" applyFont="1" applyBorder="1" applyAlignment="1">
      <alignment vertical="top" wrapText="1"/>
    </xf>
    <xf numFmtId="0" fontId="19" fillId="0" borderId="64" xfId="0" applyFont="1" applyBorder="1" applyAlignment="1">
      <alignment vertical="top" wrapText="1"/>
    </xf>
    <xf numFmtId="0" fontId="0" fillId="0" borderId="64" xfId="0" applyFont="1" applyBorder="1" applyAlignment="1">
      <alignment vertical="top" wrapText="1"/>
    </xf>
    <xf numFmtId="0" fontId="0" fillId="0" borderId="64" xfId="0" applyBorder="1" applyAlignment="1">
      <alignment vertical="top" wrapText="1"/>
    </xf>
    <xf numFmtId="0" fontId="16" fillId="0" borderId="64" xfId="0" applyFont="1" applyBorder="1" applyAlignment="1">
      <alignment wrapText="1"/>
    </xf>
    <xf numFmtId="0" fontId="0" fillId="0" borderId="47" xfId="0" applyBorder="1"/>
    <xf numFmtId="0" fontId="26" fillId="0" borderId="47" xfId="0" applyFont="1" applyBorder="1" applyAlignment="1">
      <alignment vertical="top" wrapText="1"/>
    </xf>
    <xf numFmtId="0" fontId="0" fillId="0" borderId="49" xfId="0" applyFont="1" applyBorder="1" applyAlignment="1">
      <alignment vertical="top" wrapText="1"/>
    </xf>
    <xf numFmtId="0" fontId="28" fillId="14" borderId="22" xfId="0" applyFont="1" applyFill="1" applyBorder="1" applyAlignment="1">
      <alignment vertical="center" wrapText="1"/>
    </xf>
    <xf numFmtId="0" fontId="28" fillId="14" borderId="17" xfId="0" applyFont="1" applyFill="1" applyBorder="1" applyAlignment="1">
      <alignment vertical="center" wrapText="1"/>
    </xf>
    <xf numFmtId="0" fontId="28" fillId="14" borderId="66" xfId="0" applyFont="1" applyFill="1" applyBorder="1" applyAlignment="1">
      <alignment vertical="center" wrapText="1"/>
    </xf>
    <xf numFmtId="0" fontId="28" fillId="14" borderId="67" xfId="0" applyFont="1" applyFill="1" applyBorder="1" applyAlignment="1">
      <alignment vertical="center" wrapText="1"/>
    </xf>
    <xf numFmtId="0" fontId="29" fillId="15" borderId="0" xfId="0" applyFont="1" applyFill="1" applyBorder="1" applyAlignment="1">
      <alignment vertical="center" wrapText="1"/>
    </xf>
    <xf numFmtId="0" fontId="29" fillId="15" borderId="18" xfId="0" applyFont="1" applyFill="1" applyBorder="1" applyAlignment="1">
      <alignment vertical="center" wrapText="1"/>
    </xf>
    <xf numFmtId="0" fontId="30" fillId="15" borderId="68" xfId="0" applyFont="1" applyFill="1" applyBorder="1" applyAlignment="1">
      <alignment horizontal="center" vertical="center"/>
    </xf>
    <xf numFmtId="0" fontId="30" fillId="15" borderId="69" xfId="0" applyFont="1" applyFill="1" applyBorder="1" applyAlignment="1">
      <alignment horizontal="center" vertical="center"/>
    </xf>
    <xf numFmtId="0" fontId="29" fillId="0" borderId="0" xfId="0" applyFont="1" applyBorder="1" applyAlignment="1">
      <alignment vertical="center" wrapText="1"/>
    </xf>
    <xf numFmtId="0" fontId="29" fillId="0" borderId="18" xfId="0" applyFont="1" applyBorder="1" applyAlignment="1">
      <alignment vertical="center" wrapText="1"/>
    </xf>
    <xf numFmtId="0" fontId="30" fillId="0" borderId="68" xfId="0" applyFont="1" applyBorder="1" applyAlignment="1">
      <alignment horizontal="center" vertical="center"/>
    </xf>
    <xf numFmtId="0" fontId="30" fillId="0" borderId="69" xfId="0" applyFont="1" applyBorder="1" applyAlignment="1">
      <alignment horizontal="center" vertical="center"/>
    </xf>
    <xf numFmtId="0" fontId="31" fillId="0" borderId="0" xfId="0" applyFont="1"/>
    <xf numFmtId="0" fontId="30" fillId="15" borderId="70" xfId="0" applyFont="1" applyFill="1" applyBorder="1" applyAlignment="1">
      <alignment horizontal="center" vertical="center"/>
    </xf>
    <xf numFmtId="0" fontId="30" fillId="15" borderId="71" xfId="0" applyFont="1" applyFill="1" applyBorder="1" applyAlignment="1">
      <alignment horizontal="center" vertical="center"/>
    </xf>
    <xf numFmtId="0" fontId="20" fillId="0" borderId="0" xfId="9" applyFont="1" applyFill="1" applyBorder="1" applyAlignment="1">
      <alignment wrapText="1"/>
    </xf>
    <xf numFmtId="49" fontId="16" fillId="0" borderId="0" xfId="0" applyNumberFormat="1" applyFont="1"/>
    <xf numFmtId="49" fontId="0" fillId="0" borderId="0" xfId="0" applyNumberFormat="1" applyAlignment="1">
      <alignment wrapText="1"/>
    </xf>
    <xf numFmtId="49" fontId="7" fillId="9" borderId="52" xfId="0" applyNumberFormat="1" applyFont="1" applyFill="1" applyBorder="1" applyAlignment="1">
      <alignment horizontal="center"/>
    </xf>
    <xf numFmtId="49" fontId="0" fillId="0" borderId="72" xfId="0" applyNumberFormat="1" applyBorder="1" applyAlignment="1">
      <alignment horizontal="left" vertical="center" wrapText="1"/>
    </xf>
    <xf numFmtId="49" fontId="12" fillId="0" borderId="5" xfId="2" applyNumberFormat="1" applyBorder="1" applyAlignment="1">
      <alignment wrapText="1"/>
    </xf>
    <xf numFmtId="49" fontId="0" fillId="12" borderId="64" xfId="0" applyNumberFormat="1" applyFill="1" applyBorder="1" applyAlignment="1">
      <alignment vertical="center"/>
    </xf>
    <xf numFmtId="49" fontId="0" fillId="0" borderId="57" xfId="0" applyNumberFormat="1" applyBorder="1"/>
    <xf numFmtId="49" fontId="0" fillId="0" borderId="47" xfId="0" applyNumberFormat="1" applyBorder="1" applyAlignment="1">
      <alignment wrapText="1"/>
    </xf>
    <xf numFmtId="49" fontId="0" fillId="12" borderId="49" xfId="0" applyNumberFormat="1" applyFill="1" applyBorder="1" applyAlignment="1">
      <alignment vertical="center"/>
    </xf>
    <xf numFmtId="49" fontId="22" fillId="12" borderId="0" xfId="0" applyNumberFormat="1" applyFont="1" applyFill="1"/>
    <xf numFmtId="49" fontId="0" fillId="12" borderId="0" xfId="0" applyNumberFormat="1" applyFill="1"/>
    <xf numFmtId="49" fontId="7" fillId="9" borderId="73" xfId="0" applyNumberFormat="1" applyFont="1" applyFill="1" applyBorder="1" applyAlignment="1">
      <alignment horizontal="center"/>
    </xf>
    <xf numFmtId="49" fontId="7" fillId="9" borderId="74" xfId="0" applyNumberFormat="1" applyFont="1" applyFill="1" applyBorder="1" applyAlignment="1">
      <alignment horizontal="center" wrapText="1"/>
    </xf>
    <xf numFmtId="49" fontId="7" fillId="9" borderId="74" xfId="0" applyNumberFormat="1" applyFont="1" applyFill="1" applyBorder="1" applyAlignment="1">
      <alignment horizontal="center"/>
    </xf>
    <xf numFmtId="49" fontId="7" fillId="9" borderId="75" xfId="0" applyNumberFormat="1" applyFont="1" applyFill="1" applyBorder="1" applyAlignment="1">
      <alignment horizontal="center"/>
    </xf>
    <xf numFmtId="49" fontId="0" fillId="0" borderId="6" xfId="0" applyNumberFormat="1" applyFont="1" applyBorder="1"/>
    <xf numFmtId="49" fontId="0" fillId="0" borderId="76" xfId="0" applyNumberFormat="1" applyBorder="1"/>
    <xf numFmtId="49" fontId="0" fillId="0" borderId="77" xfId="0" applyNumberFormat="1" applyBorder="1" applyAlignment="1">
      <alignment wrapText="1"/>
    </xf>
    <xf numFmtId="49" fontId="0" fillId="0" borderId="78" xfId="0" applyNumberFormat="1" applyFont="1" applyBorder="1"/>
    <xf numFmtId="49" fontId="32" fillId="0" borderId="0" xfId="0" applyNumberFormat="1" applyFont="1"/>
    <xf numFmtId="49" fontId="0" fillId="0" borderId="5" xfId="0" applyNumberFormat="1" applyBorder="1"/>
    <xf numFmtId="49" fontId="0" fillId="0" borderId="5" xfId="0" applyNumberFormat="1" applyBorder="1" applyAlignment="1">
      <alignment wrapText="1"/>
    </xf>
    <xf numFmtId="49" fontId="0" fillId="0" borderId="79" xfId="0" applyNumberFormat="1" applyBorder="1"/>
    <xf numFmtId="0" fontId="0" fillId="0" borderId="0" xfId="0" applyBorder="1"/>
    <xf numFmtId="0" fontId="0" fillId="0" borderId="5" xfId="0" applyBorder="1" applyAlignment="1">
      <alignment wrapText="1"/>
    </xf>
    <xf numFmtId="0" fontId="0" fillId="0" borderId="5" xfId="0" applyBorder="1" applyAlignment="1">
      <alignment horizontal="left" wrapText="1"/>
    </xf>
    <xf numFmtId="0" fontId="0" fillId="0" borderId="5" xfId="0" applyFill="1" applyBorder="1" applyAlignment="1">
      <alignment horizontal="left" wrapText="1"/>
    </xf>
    <xf numFmtId="0" fontId="33" fillId="0" borderId="5" xfId="0" applyFont="1" applyFill="1" applyBorder="1" applyAlignment="1">
      <alignment horizontal="left" wrapText="1"/>
    </xf>
    <xf numFmtId="0" fontId="34" fillId="0" borderId="5" xfId="0" applyFont="1" applyFill="1" applyBorder="1" applyAlignment="1">
      <alignment horizontal="left" wrapText="1"/>
    </xf>
    <xf numFmtId="0" fontId="33" fillId="0" borderId="5" xfId="8" applyFont="1" applyBorder="1" applyAlignment="1">
      <alignment horizontal="left" wrapText="1"/>
    </xf>
    <xf numFmtId="0" fontId="21" fillId="0" borderId="5" xfId="0" applyFont="1" applyBorder="1" applyAlignment="1">
      <alignment vertical="center"/>
    </xf>
    <xf numFmtId="0" fontId="21" fillId="0" borderId="5" xfId="0" applyFont="1" applyFill="1" applyBorder="1" applyAlignment="1">
      <alignment wrapText="1"/>
    </xf>
    <xf numFmtId="0" fontId="21" fillId="0" borderId="5" xfId="8" applyFont="1" applyBorder="1" applyAlignment="1">
      <alignment horizontal="left" wrapText="1"/>
    </xf>
    <xf numFmtId="0" fontId="21" fillId="0" borderId="5" xfId="8" applyFont="1" applyBorder="1"/>
    <xf numFmtId="0" fontId="21" fillId="0" borderId="5" xfId="8" applyFont="1" applyBorder="1" applyAlignment="1">
      <alignment wrapText="1"/>
    </xf>
    <xf numFmtId="0" fontId="21" fillId="0" borderId="5" xfId="0" applyFont="1" applyFill="1" applyBorder="1" applyAlignment="1">
      <alignment horizontal="left" wrapText="1"/>
    </xf>
    <xf numFmtId="0" fontId="21" fillId="0" borderId="5" xfId="0" applyFont="1" applyFill="1" applyBorder="1"/>
    <xf numFmtId="0" fontId="21" fillId="0" borderId="5" xfId="0" applyFont="1" applyBorder="1" applyAlignment="1">
      <alignment horizontal="left" wrapText="1"/>
    </xf>
    <xf numFmtId="0" fontId="21" fillId="0" borderId="5" xfId="0" applyFont="1" applyBorder="1" applyAlignment="1">
      <alignment wrapText="1"/>
    </xf>
    <xf numFmtId="0" fontId="21" fillId="0" borderId="5" xfId="0" applyFont="1" applyBorder="1"/>
    <xf numFmtId="0" fontId="21" fillId="0" borderId="5" xfId="0" applyFont="1" applyBorder="1" applyAlignment="1">
      <alignment vertical="center" wrapText="1"/>
    </xf>
    <xf numFmtId="0" fontId="21" fillId="0" borderId="5" xfId="7" applyFont="1" applyBorder="1" applyAlignment="1">
      <alignment horizontal="left" wrapText="1"/>
    </xf>
    <xf numFmtId="0" fontId="21" fillId="0" borderId="5" xfId="7" applyFont="1" applyBorder="1" applyAlignment="1">
      <alignment horizontal="left" vertical="center" wrapText="1"/>
    </xf>
    <xf numFmtId="0" fontId="34" fillId="0" borderId="5" xfId="0" applyFont="1" applyBorder="1" applyAlignment="1">
      <alignment horizontal="left" wrapText="1"/>
    </xf>
    <xf numFmtId="0" fontId="21" fillId="0" borderId="5" xfId="7" applyFont="1" applyBorder="1" applyAlignment="1">
      <alignment wrapText="1"/>
    </xf>
    <xf numFmtId="49" fontId="35" fillId="0" borderId="0" xfId="0" applyNumberFormat="1" applyFont="1"/>
    <xf numFmtId="49" fontId="7" fillId="9" borderId="52" xfId="0" applyNumberFormat="1" applyFont="1" applyFill="1" applyBorder="1" applyAlignment="1">
      <alignment horizontal="center" wrapText="1"/>
    </xf>
    <xf numFmtId="0" fontId="0" fillId="6" borderId="54" xfId="0" applyFill="1" applyBorder="1" applyAlignment="1">
      <alignment horizontal="center" vertical="center"/>
    </xf>
    <xf numFmtId="0" fontId="0" fillId="6" borderId="5" xfId="0" applyFill="1" applyBorder="1" applyAlignment="1">
      <alignment horizontal="left" wrapText="1"/>
    </xf>
    <xf numFmtId="49" fontId="0" fillId="0" borderId="64" xfId="0" applyNumberFormat="1" applyBorder="1"/>
    <xf numFmtId="0" fontId="21" fillId="6" borderId="5" xfId="0" applyFont="1" applyFill="1" applyBorder="1" applyAlignment="1">
      <alignment horizontal="left" wrapText="1"/>
    </xf>
    <xf numFmtId="0" fontId="0" fillId="6" borderId="5" xfId="0" applyFill="1" applyBorder="1" applyAlignment="1">
      <alignment horizontal="left"/>
    </xf>
    <xf numFmtId="0" fontId="21" fillId="6" borderId="5" xfId="7" applyFont="1" applyFill="1" applyBorder="1" applyAlignment="1">
      <alignment horizontal="left" wrapText="1"/>
    </xf>
    <xf numFmtId="0" fontId="36" fillId="6" borderId="5" xfId="7" applyFont="1" applyFill="1" applyBorder="1" applyAlignment="1">
      <alignment horizontal="left"/>
    </xf>
    <xf numFmtId="0" fontId="36" fillId="6" borderId="5" xfId="0" applyFont="1" applyFill="1" applyBorder="1" applyAlignment="1">
      <alignment horizontal="left" wrapText="1"/>
    </xf>
    <xf numFmtId="0" fontId="36" fillId="6" borderId="57" xfId="0" applyFont="1" applyFill="1" applyBorder="1" applyAlignment="1">
      <alignment horizontal="center" vertical="center" wrapText="1"/>
    </xf>
    <xf numFmtId="0" fontId="36" fillId="6" borderId="47" xfId="0" applyFont="1" applyFill="1" applyBorder="1" applyAlignment="1">
      <alignment horizontal="left" wrapText="1"/>
    </xf>
    <xf numFmtId="49" fontId="0" fillId="0" borderId="49" xfId="0" applyNumberFormat="1" applyBorder="1"/>
    <xf numFmtId="49" fontId="0" fillId="0" borderId="32" xfId="0" applyNumberFormat="1" applyBorder="1"/>
    <xf numFmtId="49" fontId="0" fillId="0" borderId="39" xfId="0" applyNumberFormat="1" applyBorder="1" applyAlignment="1">
      <alignment wrapText="1"/>
    </xf>
    <xf numFmtId="49" fontId="0" fillId="0" borderId="34" xfId="0" applyNumberFormat="1" applyBorder="1"/>
    <xf numFmtId="0" fontId="0" fillId="0" borderId="39" xfId="0" applyFont="1" applyBorder="1" applyAlignment="1">
      <alignment vertical="center" wrapText="1"/>
    </xf>
    <xf numFmtId="0" fontId="0" fillId="0" borderId="34" xfId="0" applyFont="1" applyBorder="1"/>
    <xf numFmtId="0" fontId="0" fillId="0" borderId="39" xfId="0" applyFont="1" applyBorder="1" applyAlignment="1">
      <alignment horizontal="justify" vertical="center"/>
    </xf>
    <xf numFmtId="49" fontId="0" fillId="0" borderId="38" xfId="0" applyNumberFormat="1" applyBorder="1"/>
    <xf numFmtId="0" fontId="0" fillId="0" borderId="32" xfId="0" applyFont="1" applyBorder="1"/>
    <xf numFmtId="0" fontId="0" fillId="0" borderId="5" xfId="0" applyFont="1" applyBorder="1" applyAlignment="1">
      <alignment horizontal="justify" vertical="center"/>
    </xf>
    <xf numFmtId="49" fontId="0" fillId="0" borderId="34" xfId="0" applyNumberFormat="1" applyFont="1" applyBorder="1"/>
    <xf numFmtId="49" fontId="0" fillId="0" borderId="38" xfId="0" applyNumberFormat="1" applyFont="1" applyBorder="1"/>
    <xf numFmtId="0" fontId="20" fillId="12" borderId="0" xfId="0" applyFont="1" applyFill="1" applyBorder="1"/>
    <xf numFmtId="0" fontId="0" fillId="0" borderId="0" xfId="0" applyAlignment="1">
      <alignment horizontal="center"/>
    </xf>
    <xf numFmtId="0" fontId="37" fillId="12" borderId="0" xfId="0" applyFont="1" applyFill="1" applyBorder="1"/>
    <xf numFmtId="0" fontId="38" fillId="16" borderId="26" xfId="0" applyFont="1" applyFill="1" applyBorder="1" applyAlignment="1">
      <alignment vertical="top" wrapText="1"/>
    </xf>
    <xf numFmtId="0" fontId="38" fillId="16" borderId="27" xfId="0" applyFont="1" applyFill="1" applyBorder="1" applyAlignment="1">
      <alignment vertical="top"/>
    </xf>
    <xf numFmtId="49" fontId="38" fillId="16" borderId="45" xfId="0" applyNumberFormat="1" applyFont="1" applyFill="1" applyBorder="1" applyAlignment="1">
      <alignment vertical="top"/>
    </xf>
    <xf numFmtId="0" fontId="38" fillId="16" borderId="27" xfId="0" applyFont="1" applyFill="1" applyBorder="1" applyAlignment="1">
      <alignment vertical="top" wrapText="1"/>
    </xf>
    <xf numFmtId="0" fontId="38" fillId="16" borderId="12" xfId="0" applyFont="1" applyFill="1" applyBorder="1" applyAlignment="1">
      <alignment horizontal="center" vertical="top" wrapText="1"/>
    </xf>
    <xf numFmtId="49" fontId="7" fillId="3" borderId="0" xfId="0" applyNumberFormat="1" applyFont="1" applyFill="1" applyBorder="1"/>
    <xf numFmtId="0" fontId="39" fillId="12" borderId="33" xfId="0" applyFont="1" applyFill="1" applyBorder="1" applyAlignment="1">
      <alignment wrapText="1"/>
    </xf>
    <xf numFmtId="0" fontId="12" fillId="0" borderId="0" xfId="2" applyBorder="1" applyAlignment="1">
      <alignment vertical="center"/>
    </xf>
    <xf numFmtId="0" fontId="42" fillId="12" borderId="37" xfId="0" applyFont="1" applyFill="1" applyBorder="1" applyAlignment="1">
      <alignment wrapText="1"/>
    </xf>
    <xf numFmtId="0" fontId="43" fillId="0" borderId="0" xfId="0" applyFont="1" applyBorder="1" applyAlignment="1">
      <alignment vertical="center"/>
    </xf>
    <xf numFmtId="0" fontId="45" fillId="12" borderId="7" xfId="0" applyFont="1" applyFill="1" applyBorder="1" applyAlignment="1">
      <alignment wrapText="1"/>
    </xf>
    <xf numFmtId="0" fontId="39" fillId="17" borderId="5" xfId="0" applyFont="1" applyFill="1" applyBorder="1" applyAlignment="1">
      <alignment vertical="center" wrapText="1"/>
    </xf>
    <xf numFmtId="0" fontId="39" fillId="17" borderId="64" xfId="0" applyFont="1" applyFill="1" applyBorder="1" applyAlignment="1">
      <alignment horizontal="center" vertical="center" wrapText="1"/>
    </xf>
    <xf numFmtId="0" fontId="46" fillId="12" borderId="37" xfId="0" applyFont="1" applyFill="1" applyBorder="1" applyAlignment="1">
      <alignment wrapText="1"/>
    </xf>
    <xf numFmtId="0" fontId="39" fillId="12" borderId="37" xfId="0" applyFont="1" applyFill="1" applyBorder="1" applyAlignment="1">
      <alignment wrapText="1"/>
    </xf>
    <xf numFmtId="0" fontId="44" fillId="12" borderId="5" xfId="0" applyFont="1" applyFill="1" applyBorder="1" applyAlignment="1">
      <alignment horizontal="center" vertical="center" wrapText="1"/>
    </xf>
    <xf numFmtId="0" fontId="39" fillId="12" borderId="5" xfId="0" applyFont="1" applyFill="1" applyBorder="1" applyAlignment="1">
      <alignment wrapText="1"/>
    </xf>
    <xf numFmtId="49" fontId="39" fillId="12" borderId="37" xfId="0" applyNumberFormat="1" applyFont="1" applyFill="1" applyBorder="1" applyAlignment="1">
      <alignment wrapText="1"/>
    </xf>
    <xf numFmtId="0" fontId="45" fillId="12" borderId="5" xfId="0" applyFont="1" applyFill="1" applyBorder="1" applyAlignment="1">
      <alignment wrapText="1"/>
    </xf>
    <xf numFmtId="0" fontId="42" fillId="12" borderId="5" xfId="0" applyFont="1" applyFill="1" applyBorder="1" applyAlignment="1">
      <alignment wrapText="1"/>
    </xf>
    <xf numFmtId="49" fontId="39" fillId="12" borderId="5" xfId="0" applyNumberFormat="1" applyFont="1" applyFill="1" applyBorder="1" applyAlignment="1">
      <alignment wrapText="1"/>
    </xf>
    <xf numFmtId="49" fontId="45" fillId="12" borderId="5" xfId="0" applyNumberFormat="1" applyFont="1" applyFill="1" applyBorder="1" applyAlignment="1">
      <alignment wrapText="1"/>
    </xf>
    <xf numFmtId="0" fontId="39" fillId="12" borderId="38" xfId="0" applyFont="1" applyFill="1" applyBorder="1" applyAlignment="1">
      <alignment wrapText="1"/>
    </xf>
    <xf numFmtId="0" fontId="45" fillId="12" borderId="34" xfId="0" applyFont="1" applyFill="1" applyBorder="1" applyAlignment="1">
      <alignment wrapText="1"/>
    </xf>
    <xf numFmtId="49" fontId="8" fillId="16" borderId="46" xfId="0" applyNumberFormat="1" applyFont="1" applyFill="1" applyBorder="1" applyAlignment="1">
      <alignment horizontal="left" vertical="center" wrapText="1" shrinkToFit="1"/>
    </xf>
    <xf numFmtId="0" fontId="39" fillId="0" borderId="47" xfId="0" applyFont="1" applyBorder="1" applyAlignment="1">
      <alignment horizontal="left" vertical="center" wrapText="1" shrinkToFit="1"/>
    </xf>
    <xf numFmtId="49" fontId="45" fillId="0" borderId="47" xfId="0" applyNumberFormat="1" applyFont="1" applyBorder="1" applyAlignment="1">
      <alignment wrapText="1"/>
    </xf>
    <xf numFmtId="0" fontId="39" fillId="12" borderId="47" xfId="0" applyFont="1" applyFill="1" applyBorder="1" applyAlignment="1">
      <alignment wrapText="1"/>
    </xf>
    <xf numFmtId="0" fontId="41" fillId="12" borderId="81" xfId="0" applyFont="1" applyFill="1" applyBorder="1" applyAlignment="1">
      <alignment horizontal="center" vertical="center" wrapText="1" shrinkToFit="1"/>
    </xf>
    <xf numFmtId="0" fontId="0" fillId="12" borderId="82" xfId="0" applyFill="1" applyBorder="1" applyAlignment="1">
      <alignment horizontal="left" vertical="center" wrapText="1" shrinkToFit="1"/>
    </xf>
    <xf numFmtId="0" fontId="8" fillId="16" borderId="21" xfId="0" applyFont="1" applyFill="1" applyBorder="1" applyAlignment="1">
      <alignment vertical="center" wrapText="1"/>
    </xf>
    <xf numFmtId="0" fontId="47" fillId="0" borderId="48" xfId="0" applyFont="1" applyBorder="1" applyAlignment="1">
      <alignment vertical="center" wrapText="1"/>
    </xf>
    <xf numFmtId="49" fontId="47" fillId="0" borderId="48" xfId="0" applyNumberFormat="1" applyFont="1" applyBorder="1" applyAlignment="1">
      <alignment wrapText="1"/>
    </xf>
    <xf numFmtId="49" fontId="39" fillId="17" borderId="5" xfId="0" applyNumberFormat="1" applyFont="1" applyFill="1" applyBorder="1" applyAlignment="1">
      <alignment vertical="center"/>
    </xf>
    <xf numFmtId="49" fontId="39" fillId="17" borderId="64" xfId="0" applyNumberFormat="1" applyFont="1" applyFill="1" applyBorder="1" applyAlignment="1">
      <alignment horizontal="center" vertical="center"/>
    </xf>
    <xf numFmtId="49" fontId="0" fillId="0" borderId="83" xfId="0" applyNumberFormat="1" applyBorder="1" applyAlignment="1">
      <alignment horizontal="left" vertical="center" wrapText="1" shrinkToFit="1"/>
    </xf>
    <xf numFmtId="49" fontId="39" fillId="0" borderId="28" xfId="0" applyNumberFormat="1" applyFont="1" applyBorder="1" applyAlignment="1">
      <alignment wrapText="1"/>
    </xf>
    <xf numFmtId="49" fontId="47" fillId="0" borderId="28" xfId="0" applyNumberFormat="1" applyFont="1" applyBorder="1" applyAlignment="1">
      <alignment wrapText="1"/>
    </xf>
    <xf numFmtId="49" fontId="39" fillId="0" borderId="34" xfId="0" applyNumberFormat="1" applyFont="1" applyBorder="1" applyAlignment="1">
      <alignment wrapText="1"/>
    </xf>
    <xf numFmtId="49" fontId="39" fillId="0" borderId="5" xfId="0" applyNumberFormat="1" applyFont="1" applyBorder="1" applyAlignment="1">
      <alignment wrapText="1"/>
    </xf>
    <xf numFmtId="49" fontId="39" fillId="0" borderId="48" xfId="0" applyNumberFormat="1" applyFont="1" applyBorder="1" applyAlignment="1">
      <alignment wrapText="1"/>
    </xf>
    <xf numFmtId="49" fontId="39" fillId="0" borderId="47" xfId="0" applyNumberFormat="1" applyFont="1" applyBorder="1" applyAlignment="1">
      <alignment wrapText="1"/>
    </xf>
    <xf numFmtId="49" fontId="20" fillId="12" borderId="0" xfId="0" applyNumberFormat="1" applyFont="1" applyFill="1" applyBorder="1" applyAlignment="1">
      <alignment wrapText="1"/>
    </xf>
    <xf numFmtId="49" fontId="20" fillId="12" borderId="0" xfId="0" applyNumberFormat="1" applyFont="1" applyFill="1" applyBorder="1"/>
    <xf numFmtId="49" fontId="20" fillId="12" borderId="0" xfId="0" applyNumberFormat="1" applyFont="1" applyFill="1" applyBorder="1" applyAlignment="1">
      <alignment horizontal="center"/>
    </xf>
    <xf numFmtId="0" fontId="20" fillId="12" borderId="0" xfId="0" applyFont="1" applyFill="1" applyBorder="1" applyAlignment="1">
      <alignment horizontal="left" vertical="center" wrapText="1" shrinkToFit="1"/>
    </xf>
    <xf numFmtId="49" fontId="0" fillId="0" borderId="0" xfId="0" applyNumberFormat="1" applyBorder="1" applyAlignment="1">
      <alignment horizontal="center"/>
    </xf>
    <xf numFmtId="0" fontId="38" fillId="16" borderId="27" xfId="0" applyFont="1" applyFill="1" applyBorder="1" applyAlignment="1">
      <alignment horizontal="center" vertical="top" wrapText="1"/>
    </xf>
    <xf numFmtId="0" fontId="38" fillId="16" borderId="12" xfId="0" applyFont="1" applyFill="1" applyBorder="1" applyAlignment="1">
      <alignment horizontal="center" vertical="center" wrapText="1"/>
    </xf>
    <xf numFmtId="0" fontId="8" fillId="16" borderId="54" xfId="0" applyFont="1" applyFill="1" applyBorder="1" applyAlignment="1">
      <alignment horizontal="left" vertical="center" wrapText="1" shrinkToFit="1"/>
    </xf>
    <xf numFmtId="0" fontId="39" fillId="0" borderId="36" xfId="0" applyFont="1" applyBorder="1" applyAlignment="1">
      <alignment horizontal="left" vertical="center" wrapText="1" shrinkToFit="1"/>
    </xf>
    <xf numFmtId="0" fontId="48" fillId="12" borderId="38" xfId="0" applyFont="1" applyFill="1" applyBorder="1" applyAlignment="1">
      <alignment horizontal="center" vertical="center" wrapText="1"/>
    </xf>
    <xf numFmtId="0" fontId="48" fillId="17" borderId="32" xfId="0" applyFont="1" applyFill="1" applyBorder="1" applyAlignment="1">
      <alignment horizontal="center" vertical="center" wrapText="1"/>
    </xf>
    <xf numFmtId="0" fontId="0" fillId="17" borderId="64" xfId="0" applyFill="1" applyBorder="1" applyAlignment="1">
      <alignment horizontal="center"/>
    </xf>
    <xf numFmtId="0" fontId="39" fillId="0" borderId="65" xfId="0" applyFont="1" applyBorder="1" applyAlignment="1">
      <alignment horizontal="left" vertical="center" wrapText="1" shrinkToFit="1"/>
    </xf>
    <xf numFmtId="0" fontId="39" fillId="12" borderId="47" xfId="0" applyFont="1" applyFill="1" applyBorder="1" applyAlignment="1">
      <alignment horizontal="center" vertical="center" wrapText="1" shrinkToFit="1"/>
    </xf>
    <xf numFmtId="0" fontId="39" fillId="17" borderId="47" xfId="0" applyFont="1" applyFill="1" applyBorder="1" applyAlignment="1">
      <alignment horizontal="center" vertical="center" wrapText="1" shrinkToFit="1"/>
    </xf>
    <xf numFmtId="0" fontId="39" fillId="17" borderId="49" xfId="0" applyFont="1" applyFill="1" applyBorder="1" applyAlignment="1">
      <alignment horizontal="center" vertical="center" wrapText="1" shrinkToFit="1"/>
    </xf>
    <xf numFmtId="0" fontId="0" fillId="0" borderId="0" xfId="0" applyBorder="1" applyAlignment="1">
      <alignment horizontal="center" vertical="center" wrapText="1" shrinkToFit="1"/>
    </xf>
    <xf numFmtId="0" fontId="38" fillId="16" borderId="60" xfId="0" applyFont="1" applyFill="1" applyBorder="1"/>
    <xf numFmtId="0" fontId="38" fillId="16" borderId="60" xfId="0" applyFont="1" applyFill="1" applyBorder="1" applyAlignment="1">
      <alignment wrapText="1"/>
    </xf>
    <xf numFmtId="0" fontId="38" fillId="16" borderId="61" xfId="0" applyFont="1" applyFill="1" applyBorder="1" applyAlignment="1">
      <alignment horizontal="center"/>
    </xf>
    <xf numFmtId="0" fontId="0" fillId="0" borderId="29" xfId="0" applyBorder="1" applyAlignment="1">
      <alignment horizontal="center" wrapText="1"/>
    </xf>
    <xf numFmtId="0" fontId="0" fillId="0" borderId="64" xfId="0" applyBorder="1" applyAlignment="1">
      <alignment horizontal="center" wrapText="1"/>
    </xf>
    <xf numFmtId="0" fontId="19" fillId="0" borderId="64" xfId="0" applyFont="1" applyBorder="1" applyAlignment="1">
      <alignment horizontal="center" vertical="top" wrapText="1"/>
    </xf>
    <xf numFmtId="0" fontId="0" fillId="0" borderId="64" xfId="0" applyFont="1" applyBorder="1" applyAlignment="1">
      <alignment horizontal="center" vertical="top" wrapText="1"/>
    </xf>
    <xf numFmtId="0" fontId="0" fillId="0" borderId="64" xfId="0" applyBorder="1" applyAlignment="1">
      <alignment horizontal="center" vertical="top" wrapText="1"/>
    </xf>
    <xf numFmtId="0" fontId="16" fillId="0" borderId="64" xfId="0" applyFont="1" applyBorder="1" applyAlignment="1">
      <alignment horizontal="center" wrapText="1"/>
    </xf>
    <xf numFmtId="0" fontId="0" fillId="0" borderId="49" xfId="0" applyFont="1" applyBorder="1" applyAlignment="1">
      <alignment horizontal="center" vertical="top" wrapText="1"/>
    </xf>
    <xf numFmtId="49" fontId="0" fillId="18" borderId="0" xfId="0" applyNumberFormat="1" applyFill="1"/>
    <xf numFmtId="49" fontId="39" fillId="17" borderId="0" xfId="0" applyNumberFormat="1" applyFont="1" applyFill="1" applyBorder="1" applyAlignment="1">
      <alignment vertical="center"/>
    </xf>
    <xf numFmtId="49" fontId="39" fillId="17" borderId="0" xfId="0" applyNumberFormat="1" applyFont="1" applyFill="1" applyBorder="1" applyAlignment="1">
      <alignment horizontal="center" vertical="center"/>
    </xf>
    <xf numFmtId="0" fontId="38" fillId="16" borderId="26" xfId="0" applyFont="1" applyFill="1" applyBorder="1" applyAlignment="1">
      <alignment horizontal="center" vertical="center" wrapText="1"/>
    </xf>
    <xf numFmtId="49" fontId="39" fillId="17" borderId="64" xfId="0" applyNumberFormat="1" applyFont="1" applyFill="1" applyBorder="1" applyAlignment="1">
      <alignment vertical="center"/>
    </xf>
    <xf numFmtId="49" fontId="39" fillId="17" borderId="47" xfId="0" applyNumberFormat="1" applyFont="1" applyFill="1" applyBorder="1" applyAlignment="1">
      <alignment vertical="center"/>
    </xf>
    <xf numFmtId="49" fontId="39" fillId="17" borderId="49" xfId="0" applyNumberFormat="1" applyFont="1" applyFill="1" applyBorder="1" applyAlignment="1">
      <alignment vertical="center"/>
    </xf>
    <xf numFmtId="0" fontId="21" fillId="0" borderId="0" xfId="0" applyFont="1" applyBorder="1" applyAlignment="1">
      <alignment vertical="center" wrapText="1"/>
    </xf>
    <xf numFmtId="49" fontId="39" fillId="0" borderId="0" xfId="0" applyNumberFormat="1" applyFont="1" applyBorder="1" applyAlignment="1">
      <alignment horizontal="left" vertical="center" wrapText="1"/>
    </xf>
    <xf numFmtId="49" fontId="46" fillId="12" borderId="0" xfId="0" applyNumberFormat="1" applyFont="1" applyFill="1" applyBorder="1" applyAlignment="1">
      <alignment horizontal="center" vertical="center" shrinkToFit="1"/>
    </xf>
    <xf numFmtId="49" fontId="0" fillId="19" borderId="0" xfId="0" applyNumberFormat="1" applyFill="1"/>
    <xf numFmtId="49" fontId="16" fillId="12" borderId="0" xfId="0" applyNumberFormat="1" applyFont="1" applyFill="1"/>
    <xf numFmtId="49" fontId="50" fillId="0" borderId="0" xfId="0" applyNumberFormat="1" applyFont="1"/>
    <xf numFmtId="0" fontId="51" fillId="12" borderId="0" xfId="0" applyFont="1" applyFill="1" applyBorder="1"/>
    <xf numFmtId="49" fontId="20" fillId="12" borderId="0" xfId="0" applyNumberFormat="1" applyFont="1" applyFill="1" applyBorder="1" applyAlignment="1">
      <alignment horizontal="left" vertical="center" wrapText="1" shrinkToFit="1"/>
    </xf>
    <xf numFmtId="0" fontId="52" fillId="16" borderId="26" xfId="0" applyFont="1" applyFill="1" applyBorder="1" applyAlignment="1">
      <alignment vertical="top" wrapText="1"/>
    </xf>
    <xf numFmtId="0" fontId="52" fillId="16" borderId="27" xfId="0" applyFont="1" applyFill="1" applyBorder="1"/>
    <xf numFmtId="0" fontId="52" fillId="16" borderId="27" xfId="0" applyFont="1" applyFill="1" applyBorder="1" applyAlignment="1">
      <alignment vertical="top"/>
    </xf>
    <xf numFmtId="49" fontId="52" fillId="16" borderId="51" xfId="0" applyNumberFormat="1" applyFont="1" applyFill="1" applyBorder="1" applyAlignment="1">
      <alignment vertical="top"/>
    </xf>
    <xf numFmtId="49" fontId="52" fillId="16" borderId="42" xfId="0" applyNumberFormat="1" applyFont="1" applyFill="1" applyBorder="1" applyAlignment="1">
      <alignment horizontal="left" vertical="center" wrapText="1"/>
    </xf>
    <xf numFmtId="49" fontId="39" fillId="12" borderId="64" xfId="0" applyNumberFormat="1" applyFont="1" applyFill="1" applyBorder="1" applyAlignment="1">
      <alignment vertical="center"/>
    </xf>
    <xf numFmtId="49" fontId="39" fillId="12" borderId="47" xfId="0" applyNumberFormat="1" applyFont="1" applyFill="1" applyBorder="1" applyAlignment="1">
      <alignment wrapText="1"/>
    </xf>
    <xf numFmtId="49" fontId="39" fillId="12" borderId="49" xfId="0" applyNumberFormat="1" applyFont="1" applyFill="1" applyBorder="1" applyAlignment="1">
      <alignment vertical="center"/>
    </xf>
    <xf numFmtId="49" fontId="39" fillId="0" borderId="43" xfId="0" applyNumberFormat="1" applyFont="1" applyBorder="1" applyAlignment="1">
      <alignment vertical="center" wrapText="1"/>
    </xf>
    <xf numFmtId="49" fontId="39" fillId="0" borderId="64" xfId="0" applyNumberFormat="1" applyFont="1" applyBorder="1" applyAlignment="1">
      <alignment vertical="center" wrapText="1"/>
    </xf>
    <xf numFmtId="49" fontId="52" fillId="16" borderId="54" xfId="0" applyNumberFormat="1" applyFont="1" applyFill="1" applyBorder="1" applyAlignment="1">
      <alignment horizontal="left" vertical="center" wrapText="1"/>
    </xf>
    <xf numFmtId="0" fontId="39" fillId="12" borderId="5" xfId="0" applyFont="1" applyFill="1" applyBorder="1" applyAlignment="1">
      <alignment horizontal="left" vertical="center" shrinkToFit="1"/>
    </xf>
    <xf numFmtId="0" fontId="39" fillId="0" borderId="64" xfId="0" applyFont="1" applyBorder="1" applyAlignment="1">
      <alignment vertical="center" wrapText="1"/>
    </xf>
    <xf numFmtId="49" fontId="52" fillId="16" borderId="54" xfId="0" applyNumberFormat="1" applyFont="1" applyFill="1" applyBorder="1" applyAlignment="1">
      <alignment horizontal="left" vertical="center"/>
    </xf>
    <xf numFmtId="0" fontId="47" fillId="12" borderId="5" xfId="0" applyFont="1" applyFill="1" applyBorder="1" applyAlignment="1">
      <alignment vertical="center" wrapText="1"/>
    </xf>
    <xf numFmtId="49" fontId="41" fillId="12" borderId="5" xfId="0" applyNumberFormat="1" applyFont="1" applyFill="1" applyBorder="1" applyAlignment="1">
      <alignment horizontal="center" vertical="center" shrinkToFit="1"/>
    </xf>
    <xf numFmtId="49" fontId="39" fillId="0" borderId="64" xfId="0" applyNumberFormat="1" applyFont="1" applyBorder="1" applyAlignment="1">
      <alignment vertical="center"/>
    </xf>
    <xf numFmtId="49" fontId="39" fillId="12" borderId="32" xfId="0" applyNumberFormat="1" applyFont="1" applyFill="1" applyBorder="1" applyAlignment="1">
      <alignment wrapText="1"/>
    </xf>
    <xf numFmtId="49" fontId="39" fillId="0" borderId="56" xfId="0" applyNumberFormat="1" applyFont="1" applyBorder="1" applyAlignment="1">
      <alignment vertical="center" wrapText="1"/>
    </xf>
    <xf numFmtId="49" fontId="53" fillId="16" borderId="52" xfId="0" applyNumberFormat="1" applyFont="1" applyFill="1" applyBorder="1" applyAlignment="1">
      <alignment horizontal="left" vertical="center" wrapText="1"/>
    </xf>
    <xf numFmtId="0" fontId="39" fillId="0" borderId="28" xfId="0" applyFont="1" applyFill="1" applyBorder="1" applyAlignment="1">
      <alignment vertical="center" wrapText="1"/>
    </xf>
    <xf numFmtId="0" fontId="41" fillId="12" borderId="28" xfId="0" applyFont="1" applyFill="1" applyBorder="1" applyAlignment="1">
      <alignment horizontal="center" vertical="center" wrapText="1"/>
    </xf>
    <xf numFmtId="49" fontId="39" fillId="0" borderId="29" xfId="0" applyNumberFormat="1" applyFont="1" applyBorder="1" applyAlignment="1">
      <alignment vertical="center" wrapText="1"/>
    </xf>
    <xf numFmtId="0" fontId="39" fillId="0" borderId="5" xfId="0" applyFont="1" applyFill="1" applyBorder="1" applyAlignment="1">
      <alignment vertical="center" wrapText="1"/>
    </xf>
    <xf numFmtId="49" fontId="39" fillId="0" borderId="5" xfId="0" applyNumberFormat="1" applyFont="1" applyBorder="1" applyAlignment="1">
      <alignment vertical="center" wrapText="1"/>
    </xf>
    <xf numFmtId="49" fontId="53" fillId="16" borderId="57" xfId="0" applyNumberFormat="1" applyFont="1" applyFill="1" applyBorder="1" applyAlignment="1">
      <alignment horizontal="left" vertical="center" wrapText="1"/>
    </xf>
    <xf numFmtId="49" fontId="39" fillId="0" borderId="47" xfId="0" applyNumberFormat="1" applyFont="1" applyBorder="1" applyAlignment="1">
      <alignment vertical="center" wrapText="1"/>
    </xf>
    <xf numFmtId="49" fontId="39" fillId="0" borderId="49" xfId="0" applyNumberFormat="1" applyFont="1" applyBorder="1" applyAlignment="1">
      <alignment vertical="center" wrapText="1"/>
    </xf>
    <xf numFmtId="49" fontId="20" fillId="12" borderId="0" xfId="0" applyNumberFormat="1" applyFont="1" applyFill="1" applyBorder="1" applyAlignment="1">
      <alignment horizontal="left" vertical="center" wrapText="1"/>
    </xf>
    <xf numFmtId="49" fontId="0" fillId="12" borderId="0" xfId="0" applyNumberFormat="1" applyFont="1" applyFill="1" applyBorder="1" applyAlignment="1">
      <alignment wrapText="1"/>
    </xf>
    <xf numFmtId="0" fontId="0" fillId="12" borderId="0" xfId="0" applyFill="1" applyBorder="1" applyAlignment="1">
      <alignment horizontal="center" vertical="center" wrapText="1" shrinkToFit="1"/>
    </xf>
    <xf numFmtId="49" fontId="0" fillId="12" borderId="0" xfId="0" applyNumberFormat="1" applyFont="1" applyFill="1" applyBorder="1" applyAlignment="1">
      <alignment vertical="center" wrapText="1"/>
    </xf>
    <xf numFmtId="0" fontId="52" fillId="16" borderId="27" xfId="0" applyFont="1" applyFill="1" applyBorder="1" applyAlignment="1">
      <alignment vertical="top" wrapText="1"/>
    </xf>
    <xf numFmtId="0" fontId="52" fillId="16" borderId="31" xfId="0" applyFont="1" applyFill="1" applyBorder="1"/>
    <xf numFmtId="49" fontId="52" fillId="16" borderId="45" xfId="0" applyNumberFormat="1" applyFont="1" applyFill="1" applyBorder="1" applyAlignment="1">
      <alignment vertical="top"/>
    </xf>
    <xf numFmtId="0" fontId="39" fillId="0" borderId="38" xfId="0" applyFont="1" applyBorder="1" applyAlignment="1">
      <alignment vertical="center" wrapText="1"/>
    </xf>
    <xf numFmtId="49" fontId="39" fillId="0" borderId="43" xfId="0" applyNumberFormat="1" applyFont="1" applyBorder="1"/>
    <xf numFmtId="0" fontId="39" fillId="0" borderId="5" xfId="0" applyFont="1" applyBorder="1" applyAlignment="1">
      <alignment vertical="center" wrapText="1"/>
    </xf>
    <xf numFmtId="49" fontId="39" fillId="0" borderId="64" xfId="0" applyNumberFormat="1" applyFont="1" applyBorder="1"/>
    <xf numFmtId="0" fontId="39" fillId="0" borderId="5" xfId="0" applyFont="1" applyBorder="1" applyAlignment="1">
      <alignment wrapText="1"/>
    </xf>
    <xf numFmtId="49" fontId="52" fillId="16" borderId="57" xfId="0" applyNumberFormat="1" applyFont="1" applyFill="1" applyBorder="1"/>
    <xf numFmtId="49" fontId="39" fillId="0" borderId="49" xfId="0" applyNumberFormat="1" applyFont="1" applyBorder="1"/>
    <xf numFmtId="0" fontId="52" fillId="16" borderId="52" xfId="0" applyFont="1" applyFill="1" applyBorder="1" applyAlignment="1">
      <alignment horizontal="left" vertical="center" wrapText="1" shrinkToFit="1"/>
    </xf>
    <xf numFmtId="0" fontId="39" fillId="0" borderId="28" xfId="0" applyFont="1" applyBorder="1" applyAlignment="1">
      <alignment horizontal="left" vertical="center" wrapText="1" shrinkToFit="1"/>
    </xf>
    <xf numFmtId="49" fontId="39" fillId="0" borderId="29" xfId="0" applyNumberFormat="1" applyFont="1" applyBorder="1" applyAlignment="1">
      <alignment vertical="center"/>
    </xf>
    <xf numFmtId="0" fontId="52" fillId="16" borderId="57" xfId="0" applyFont="1" applyFill="1" applyBorder="1" applyAlignment="1">
      <alignment horizontal="left" vertical="center" wrapText="1" shrinkToFit="1"/>
    </xf>
    <xf numFmtId="0" fontId="41" fillId="12" borderId="47" xfId="0" applyFont="1" applyFill="1" applyBorder="1" applyAlignment="1">
      <alignment horizontal="center" vertical="center" wrapText="1" shrinkToFit="1"/>
    </xf>
    <xf numFmtId="49" fontId="39" fillId="0" borderId="49" xfId="0" applyNumberFormat="1" applyFont="1" applyBorder="1" applyAlignment="1">
      <alignment vertical="center"/>
    </xf>
    <xf numFmtId="0" fontId="39" fillId="0" borderId="5" xfId="0" applyFont="1" applyFill="1" applyBorder="1" applyAlignment="1">
      <alignment wrapText="1"/>
    </xf>
    <xf numFmtId="49" fontId="39" fillId="0" borderId="29" xfId="0" applyNumberFormat="1" applyFont="1" applyBorder="1"/>
    <xf numFmtId="0" fontId="39" fillId="0" borderId="38" xfId="0" applyFont="1" applyFill="1" applyBorder="1" applyAlignment="1">
      <alignment wrapText="1"/>
    </xf>
    <xf numFmtId="49" fontId="54" fillId="0" borderId="5" xfId="2" applyNumberFormat="1" applyFont="1" applyBorder="1" applyAlignment="1">
      <alignment wrapText="1"/>
    </xf>
    <xf numFmtId="49" fontId="50" fillId="0" borderId="0" xfId="0" applyNumberFormat="1" applyFont="1" applyAlignment="1">
      <alignment wrapText="1"/>
    </xf>
    <xf numFmtId="0" fontId="50" fillId="0" borderId="0" xfId="0" applyFont="1" applyBorder="1" applyAlignment="1">
      <alignment horizontal="left" vertical="center"/>
    </xf>
    <xf numFmtId="0" fontId="55" fillId="0" borderId="0" xfId="1"/>
    <xf numFmtId="0" fontId="57" fillId="3" borderId="0" xfId="1" applyFont="1" applyFill="1"/>
    <xf numFmtId="0" fontId="55" fillId="3" borderId="0" xfId="1" applyFill="1"/>
    <xf numFmtId="49" fontId="7" fillId="0" borderId="85" xfId="1" applyNumberFormat="1" applyFont="1" applyFill="1" applyBorder="1"/>
    <xf numFmtId="49" fontId="7" fillId="0" borderId="86" xfId="1" applyNumberFormat="1" applyFont="1" applyFill="1" applyBorder="1" applyAlignment="1">
      <alignment horizontal="left"/>
    </xf>
    <xf numFmtId="49" fontId="7" fillId="0" borderId="86" xfId="1" applyNumberFormat="1" applyFont="1" applyFill="1" applyBorder="1"/>
    <xf numFmtId="49" fontId="7" fillId="0" borderId="61" xfId="1" applyNumberFormat="1" applyFont="1" applyFill="1" applyBorder="1" applyAlignment="1">
      <alignment wrapText="1"/>
    </xf>
    <xf numFmtId="49" fontId="7" fillId="0" borderId="84" xfId="1" applyNumberFormat="1" applyFont="1" applyFill="1" applyBorder="1"/>
    <xf numFmtId="49" fontId="7" fillId="0" borderId="50" xfId="1" applyNumberFormat="1" applyFont="1" applyFill="1" applyBorder="1" applyAlignment="1">
      <alignment horizontal="left"/>
    </xf>
    <xf numFmtId="49" fontId="7" fillId="0" borderId="50" xfId="1" applyNumberFormat="1" applyFont="1" applyFill="1" applyBorder="1"/>
    <xf numFmtId="49" fontId="7" fillId="0" borderId="19" xfId="1" applyNumberFormat="1" applyFont="1" applyFill="1" applyBorder="1"/>
    <xf numFmtId="0" fontId="58" fillId="3" borderId="0" xfId="1" applyFont="1" applyFill="1" applyAlignment="1">
      <alignment horizontal="left" vertical="center"/>
    </xf>
    <xf numFmtId="49" fontId="7" fillId="0" borderId="52" xfId="1" applyNumberFormat="1" applyFont="1" applyFill="1" applyBorder="1"/>
    <xf numFmtId="2" fontId="7" fillId="0" borderId="29" xfId="1" applyNumberFormat="1" applyFont="1" applyFill="1" applyBorder="1"/>
    <xf numFmtId="49" fontId="7" fillId="0" borderId="11" xfId="1" applyNumberFormat="1" applyFont="1" applyFill="1" applyBorder="1"/>
    <xf numFmtId="49" fontId="60" fillId="0" borderId="54" xfId="1" applyNumberFormat="1" applyFont="1" applyFill="1" applyBorder="1"/>
    <xf numFmtId="2" fontId="61" fillId="0" borderId="64" xfId="1" applyNumberFormat="1" applyFont="1" applyFill="1" applyBorder="1"/>
    <xf numFmtId="49" fontId="61" fillId="0" borderId="15" xfId="1" applyNumberFormat="1" applyFont="1" applyFill="1" applyBorder="1"/>
    <xf numFmtId="49" fontId="62" fillId="0" borderId="54" xfId="1" applyNumberFormat="1" applyFont="1" applyFill="1" applyBorder="1"/>
    <xf numFmtId="0" fontId="50" fillId="0" borderId="64" xfId="1" applyNumberFormat="1" applyFont="1" applyFill="1" applyBorder="1"/>
    <xf numFmtId="49" fontId="50" fillId="0" borderId="15" xfId="1" applyNumberFormat="1" applyFont="1" applyFill="1" applyBorder="1"/>
    <xf numFmtId="2" fontId="50" fillId="0" borderId="15" xfId="1" applyNumberFormat="1" applyFont="1" applyFill="1" applyBorder="1"/>
    <xf numFmtId="2" fontId="61" fillId="0" borderId="15" xfId="1" applyNumberFormat="1" applyFont="1" applyFill="1" applyBorder="1"/>
    <xf numFmtId="49" fontId="62" fillId="0" borderId="57" xfId="1" applyNumberFormat="1" applyFont="1" applyFill="1" applyBorder="1"/>
    <xf numFmtId="0" fontId="50" fillId="0" borderId="49" xfId="1" applyNumberFormat="1" applyFont="1" applyFill="1" applyBorder="1"/>
    <xf numFmtId="2" fontId="50" fillId="0" borderId="19" xfId="1" applyNumberFormat="1" applyFont="1" applyFill="1" applyBorder="1"/>
    <xf numFmtId="49" fontId="60" fillId="0" borderId="30" xfId="1" applyNumberFormat="1" applyFont="1" applyFill="1" applyBorder="1"/>
    <xf numFmtId="0" fontId="55" fillId="0" borderId="15" xfId="1" applyNumberFormat="1" applyFill="1" applyBorder="1" applyAlignment="1">
      <alignment horizontal="left" vertical="top" wrapText="1"/>
    </xf>
    <xf numFmtId="1" fontId="50" fillId="0" borderId="35" xfId="1" applyNumberFormat="1" applyFont="1" applyFill="1" applyBorder="1"/>
    <xf numFmtId="0" fontId="50" fillId="0" borderId="14" xfId="1" applyNumberFormat="1" applyFont="1" applyFill="1" applyBorder="1"/>
    <xf numFmtId="0" fontId="7" fillId="0" borderId="29" xfId="1" applyNumberFormat="1" applyFont="1" applyFill="1" applyBorder="1"/>
    <xf numFmtId="0" fontId="7" fillId="0" borderId="15" xfId="1" applyNumberFormat="1" applyFont="1" applyFill="1" applyBorder="1"/>
    <xf numFmtId="49" fontId="60" fillId="0" borderId="54" xfId="1" applyNumberFormat="1" applyFont="1" applyFill="1" applyBorder="1" applyAlignment="1">
      <alignment wrapText="1"/>
    </xf>
    <xf numFmtId="0" fontId="50" fillId="0" borderId="15" xfId="1" applyNumberFormat="1" applyFont="1" applyFill="1" applyBorder="1"/>
    <xf numFmtId="0" fontId="50" fillId="0" borderId="56" xfId="1" applyNumberFormat="1" applyFont="1" applyFill="1" applyBorder="1"/>
    <xf numFmtId="49" fontId="60" fillId="0" borderId="57" xfId="1" applyNumberFormat="1" applyFont="1" applyFill="1" applyBorder="1"/>
    <xf numFmtId="0" fontId="50" fillId="0" borderId="49" xfId="1" applyNumberFormat="1" applyFont="1" applyFill="1" applyBorder="1" applyAlignment="1">
      <alignment horizontal="right"/>
    </xf>
    <xf numFmtId="0" fontId="50" fillId="0" borderId="19" xfId="1" applyNumberFormat="1" applyFont="1" applyFill="1" applyBorder="1" applyAlignment="1">
      <alignment horizontal="left"/>
    </xf>
    <xf numFmtId="0" fontId="50" fillId="0" borderId="14" xfId="1" applyNumberFormat="1" applyFont="1" applyFill="1" applyBorder="1" applyAlignment="1">
      <alignment horizontal="right"/>
    </xf>
    <xf numFmtId="0" fontId="55" fillId="0" borderId="29" xfId="1" applyNumberFormat="1" applyFill="1" applyBorder="1"/>
    <xf numFmtId="0" fontId="55" fillId="0" borderId="15" xfId="1" applyNumberFormat="1" applyFill="1" applyBorder="1"/>
    <xf numFmtId="49" fontId="60" fillId="0" borderId="13" xfId="1" applyNumberFormat="1" applyFont="1" applyFill="1" applyBorder="1"/>
    <xf numFmtId="0" fontId="7" fillId="0" borderId="13" xfId="1" applyNumberFormat="1" applyFont="1" applyFill="1" applyBorder="1" applyAlignment="1">
      <alignment horizontal="left" vertical="top" wrapText="1"/>
    </xf>
    <xf numFmtId="0" fontId="50" fillId="0" borderId="25" xfId="1" applyNumberFormat="1" applyFont="1" applyFill="1" applyBorder="1"/>
    <xf numFmtId="0" fontId="61" fillId="0" borderId="20" xfId="1" applyNumberFormat="1" applyFont="1" applyFill="1" applyBorder="1"/>
    <xf numFmtId="2" fontId="7" fillId="21" borderId="29" xfId="1" applyNumberFormat="1" applyFont="1" applyFill="1" applyBorder="1"/>
    <xf numFmtId="2" fontId="61" fillId="21" borderId="64" xfId="1" applyNumberFormat="1" applyFont="1" applyFill="1" applyBorder="1"/>
    <xf numFmtId="0" fontId="50" fillId="21" borderId="64" xfId="1" applyNumberFormat="1" applyFont="1" applyFill="1" applyBorder="1"/>
    <xf numFmtId="0" fontId="50" fillId="21" borderId="49" xfId="1" applyNumberFormat="1" applyFont="1" applyFill="1" applyBorder="1"/>
    <xf numFmtId="49" fontId="60" fillId="0" borderId="0" xfId="1" applyNumberFormat="1" applyFont="1" applyFill="1" applyBorder="1" applyAlignment="1"/>
    <xf numFmtId="0" fontId="55" fillId="0" borderId="0" xfId="1" applyFill="1" applyBorder="1" applyAlignment="1"/>
    <xf numFmtId="0" fontId="61" fillId="0" borderId="0" xfId="1" applyNumberFormat="1" applyFont="1" applyFill="1" applyBorder="1"/>
    <xf numFmtId="49" fontId="52" fillId="16" borderId="27" xfId="0" applyNumberFormat="1" applyFont="1" applyFill="1" applyBorder="1" applyAlignment="1">
      <alignment vertical="top" wrapText="1"/>
    </xf>
    <xf numFmtId="49" fontId="66" fillId="12" borderId="88" xfId="0" applyNumberFormat="1" applyFont="1" applyFill="1" applyBorder="1"/>
    <xf numFmtId="49" fontId="64" fillId="12" borderId="88" xfId="0" applyNumberFormat="1" applyFont="1" applyFill="1" applyBorder="1"/>
    <xf numFmtId="49" fontId="66" fillId="12" borderId="89" xfId="0" applyNumberFormat="1" applyFont="1" applyFill="1" applyBorder="1"/>
    <xf numFmtId="49" fontId="64" fillId="12" borderId="90" xfId="0" applyNumberFormat="1" applyFont="1" applyFill="1" applyBorder="1"/>
    <xf numFmtId="49" fontId="46" fillId="12" borderId="91" xfId="0" applyNumberFormat="1" applyFont="1" applyFill="1" applyBorder="1"/>
    <xf numFmtId="49" fontId="67" fillId="12" borderId="88" xfId="0" applyNumberFormat="1" applyFont="1" applyFill="1" applyBorder="1"/>
    <xf numFmtId="49" fontId="66" fillId="12" borderId="88" xfId="0" applyNumberFormat="1" applyFont="1" applyFill="1" applyBorder="1" applyAlignment="1">
      <alignment vertical="center" wrapText="1"/>
    </xf>
    <xf numFmtId="49" fontId="66" fillId="12" borderId="90" xfId="0" applyNumberFormat="1" applyFont="1" applyFill="1" applyBorder="1"/>
    <xf numFmtId="0" fontId="0" fillId="0" borderId="20" xfId="0" applyBorder="1"/>
    <xf numFmtId="0" fontId="21" fillId="0" borderId="0" xfId="0" applyFont="1"/>
    <xf numFmtId="49" fontId="72" fillId="0" borderId="13" xfId="7" applyNumberFormat="1" applyFont="1" applyFill="1" applyBorder="1" applyAlignment="1">
      <alignment wrapText="1"/>
    </xf>
    <xf numFmtId="0" fontId="76" fillId="0" borderId="13" xfId="7" applyFont="1" applyFill="1" applyBorder="1" applyAlignment="1">
      <alignment wrapText="1"/>
    </xf>
    <xf numFmtId="0" fontId="76" fillId="0" borderId="24" xfId="7" applyFont="1" applyFill="1" applyBorder="1" applyAlignment="1">
      <alignment wrapText="1"/>
    </xf>
    <xf numFmtId="0" fontId="76" fillId="0" borderId="25" xfId="7" applyFont="1" applyFill="1" applyBorder="1" applyAlignment="1">
      <alignment wrapText="1"/>
    </xf>
    <xf numFmtId="0" fontId="76" fillId="0" borderId="14" xfId="7" applyFont="1" applyFill="1" applyBorder="1" applyAlignment="1">
      <alignment wrapText="1"/>
    </xf>
    <xf numFmtId="0" fontId="7" fillId="0" borderId="21" xfId="7" applyFont="1" applyBorder="1"/>
    <xf numFmtId="0" fontId="103" fillId="0" borderId="23" xfId="7" applyBorder="1"/>
    <xf numFmtId="0" fontId="103" fillId="0" borderId="20" xfId="7" applyBorder="1"/>
    <xf numFmtId="1" fontId="7" fillId="0" borderId="19" xfId="7" applyNumberFormat="1" applyFont="1" applyBorder="1"/>
    <xf numFmtId="0" fontId="103" fillId="0" borderId="0" xfId="7"/>
    <xf numFmtId="0" fontId="79" fillId="0" borderId="0" xfId="7" applyFont="1"/>
    <xf numFmtId="0" fontId="103" fillId="0" borderId="0" xfId="7" applyFill="1"/>
    <xf numFmtId="49" fontId="70" fillId="0" borderId="14" xfId="7" applyNumberFormat="1" applyFont="1" applyFill="1" applyBorder="1"/>
    <xf numFmtId="49" fontId="64" fillId="0" borderId="14" xfId="7" applyNumberFormat="1" applyFont="1" applyFill="1" applyBorder="1"/>
    <xf numFmtId="2" fontId="61" fillId="0" borderId="0" xfId="7" applyNumberFormat="1" applyFont="1" applyFill="1" applyBorder="1"/>
    <xf numFmtId="0" fontId="50" fillId="0" borderId="0" xfId="7" applyNumberFormat="1" applyFont="1" applyFill="1" applyBorder="1"/>
    <xf numFmtId="0" fontId="7" fillId="0" borderId="0" xfId="7" applyFont="1" applyBorder="1"/>
    <xf numFmtId="0" fontId="103" fillId="0" borderId="0" xfId="7" applyBorder="1"/>
    <xf numFmtId="1" fontId="7" fillId="0" borderId="0" xfId="7" applyNumberFormat="1" applyFont="1" applyBorder="1"/>
    <xf numFmtId="49" fontId="58" fillId="3" borderId="21" xfId="7" applyNumberFormat="1" applyFont="1" applyFill="1" applyBorder="1" applyAlignment="1">
      <alignment wrapText="1"/>
    </xf>
    <xf numFmtId="49" fontId="59" fillId="20" borderId="23" xfId="7" applyNumberFormat="1" applyFont="1" applyFill="1" applyBorder="1" applyAlignment="1">
      <alignment wrapText="1"/>
    </xf>
    <xf numFmtId="0" fontId="80" fillId="20" borderId="0" xfId="7" applyFont="1" applyFill="1" applyBorder="1" applyAlignment="1"/>
    <xf numFmtId="0" fontId="81" fillId="20" borderId="14" xfId="7" applyFont="1" applyFill="1" applyBorder="1" applyAlignment="1"/>
    <xf numFmtId="0" fontId="82" fillId="20" borderId="14" xfId="7" applyFont="1" applyFill="1" applyBorder="1" applyAlignment="1">
      <alignment wrapText="1"/>
    </xf>
    <xf numFmtId="0" fontId="82" fillId="20" borderId="14" xfId="7" applyFont="1" applyFill="1" applyBorder="1" applyAlignment="1"/>
    <xf numFmtId="49" fontId="7" fillId="20" borderId="61" xfId="7" applyNumberFormat="1" applyFont="1" applyFill="1" applyBorder="1" applyAlignment="1">
      <alignment wrapText="1"/>
    </xf>
    <xf numFmtId="49" fontId="46" fillId="12" borderId="87" xfId="7" applyNumberFormat="1" applyFont="1" applyFill="1" applyBorder="1"/>
    <xf numFmtId="49" fontId="63" fillId="17" borderId="16" xfId="7" applyNumberFormat="1" applyFont="1" applyFill="1" applyBorder="1" applyAlignment="1">
      <alignment horizontal="center" vertical="center" wrapText="1"/>
    </xf>
    <xf numFmtId="49" fontId="63" fillId="17" borderId="15" xfId="7" applyNumberFormat="1" applyFont="1" applyFill="1" applyBorder="1" applyAlignment="1">
      <alignment horizontal="center" vertical="center" wrapText="1"/>
    </xf>
    <xf numFmtId="49" fontId="63" fillId="17" borderId="15" xfId="7" applyNumberFormat="1" applyFont="1" applyFill="1" applyBorder="1" applyAlignment="1">
      <alignment horizontal="center"/>
    </xf>
    <xf numFmtId="49" fontId="64" fillId="12" borderId="88" xfId="7" applyNumberFormat="1" applyFont="1" applyFill="1" applyBorder="1" applyAlignment="1">
      <alignment wrapText="1"/>
    </xf>
    <xf numFmtId="0" fontId="65" fillId="17" borderId="16" xfId="7" applyFont="1" applyFill="1" applyBorder="1" applyAlignment="1">
      <alignment horizontal="center" vertical="center" wrapText="1"/>
    </xf>
    <xf numFmtId="0" fontId="65" fillId="17" borderId="15" xfId="7" applyFont="1" applyFill="1" applyBorder="1" applyAlignment="1">
      <alignment horizontal="center" vertical="center" wrapText="1"/>
    </xf>
    <xf numFmtId="49" fontId="66" fillId="12" borderId="88" xfId="7" applyNumberFormat="1" applyFont="1" applyFill="1" applyBorder="1"/>
    <xf numFmtId="1" fontId="46" fillId="17" borderId="64" xfId="7" applyNumberFormat="1" applyFont="1" applyFill="1" applyBorder="1" applyAlignment="1">
      <alignment horizontal="center"/>
    </xf>
    <xf numFmtId="49" fontId="46" fillId="17" borderId="15" xfId="7" applyNumberFormat="1" applyFont="1" applyFill="1" applyBorder="1" applyAlignment="1">
      <alignment horizontal="center"/>
    </xf>
    <xf numFmtId="49" fontId="64" fillId="12" borderId="88" xfId="7" applyNumberFormat="1" applyFont="1" applyFill="1" applyBorder="1"/>
    <xf numFmtId="49" fontId="66" fillId="12" borderId="89" xfId="7" applyNumberFormat="1" applyFont="1" applyFill="1" applyBorder="1"/>
    <xf numFmtId="49" fontId="64" fillId="12" borderId="90" xfId="7" applyNumberFormat="1" applyFont="1" applyFill="1" applyBorder="1"/>
    <xf numFmtId="0" fontId="65" fillId="17" borderId="20" xfId="7" applyFont="1" applyFill="1" applyBorder="1" applyAlignment="1">
      <alignment horizontal="center" vertical="center" wrapText="1"/>
    </xf>
    <xf numFmtId="0" fontId="65" fillId="17" borderId="19" xfId="7" applyFont="1" applyFill="1" applyBorder="1" applyAlignment="1">
      <alignment horizontal="center" vertical="center" wrapText="1"/>
    </xf>
    <xf numFmtId="1" fontId="46" fillId="17" borderId="49" xfId="7" applyNumberFormat="1" applyFont="1" applyFill="1" applyBorder="1" applyAlignment="1">
      <alignment horizontal="center"/>
    </xf>
    <xf numFmtId="49" fontId="64" fillId="12" borderId="15" xfId="7" applyNumberFormat="1" applyFont="1" applyFill="1" applyBorder="1"/>
    <xf numFmtId="1" fontId="63" fillId="17" borderId="15" xfId="7" applyNumberFormat="1" applyFont="1" applyFill="1" applyBorder="1" applyAlignment="1">
      <alignment horizontal="center" vertical="center" wrapText="1"/>
    </xf>
    <xf numFmtId="1" fontId="46" fillId="17" borderId="16" xfId="7" applyNumberFormat="1" applyFont="1" applyFill="1" applyBorder="1" applyAlignment="1">
      <alignment horizontal="center"/>
    </xf>
    <xf numFmtId="1" fontId="46" fillId="17" borderId="14" xfId="7" applyNumberFormat="1" applyFont="1" applyFill="1" applyBorder="1" applyAlignment="1">
      <alignment horizontal="center"/>
    </xf>
    <xf numFmtId="49" fontId="46" fillId="12" borderId="91" xfId="7" applyNumberFormat="1" applyFont="1" applyFill="1" applyBorder="1"/>
    <xf numFmtId="49" fontId="63" fillId="17" borderId="11" xfId="7" applyNumberFormat="1" applyFont="1" applyFill="1" applyBorder="1" applyAlignment="1">
      <alignment horizontal="center" vertical="center"/>
    </xf>
    <xf numFmtId="49" fontId="63" fillId="17" borderId="11" xfId="7" applyNumberFormat="1" applyFont="1" applyFill="1" applyBorder="1" applyAlignment="1">
      <alignment horizontal="center" vertical="center" wrapText="1"/>
    </xf>
    <xf numFmtId="49" fontId="63" fillId="17" borderId="15" xfId="7" applyNumberFormat="1" applyFont="1" applyFill="1" applyBorder="1" applyAlignment="1">
      <alignment horizontal="center" vertical="center"/>
    </xf>
    <xf numFmtId="49" fontId="67" fillId="12" borderId="88" xfId="7" applyNumberFormat="1" applyFont="1" applyFill="1" applyBorder="1"/>
    <xf numFmtId="1" fontId="46" fillId="17" borderId="43" xfId="7" applyNumberFormat="1" applyFont="1" applyFill="1" applyBorder="1" applyAlignment="1">
      <alignment horizontal="center"/>
    </xf>
    <xf numFmtId="49" fontId="66" fillId="12" borderId="88" xfId="7" applyNumberFormat="1" applyFont="1" applyFill="1" applyBorder="1" applyAlignment="1">
      <alignment vertical="center" wrapText="1"/>
    </xf>
    <xf numFmtId="1" fontId="46" fillId="17" borderId="56" xfId="7" applyNumberFormat="1" applyFont="1" applyFill="1" applyBorder="1" applyAlignment="1">
      <alignment horizontal="center"/>
    </xf>
    <xf numFmtId="49" fontId="67" fillId="12" borderId="90" xfId="7" applyNumberFormat="1" applyFont="1" applyFill="1" applyBorder="1" applyAlignment="1">
      <alignment wrapText="1"/>
    </xf>
    <xf numFmtId="49" fontId="68" fillId="17" borderId="19" xfId="7" applyNumberFormat="1" applyFont="1" applyFill="1" applyBorder="1" applyAlignment="1">
      <alignment horizontal="center" vertical="center"/>
    </xf>
    <xf numFmtId="0" fontId="69" fillId="17" borderId="19" xfId="7" applyFont="1" applyFill="1" applyBorder="1" applyAlignment="1">
      <alignment horizontal="center" vertical="center" wrapText="1"/>
    </xf>
    <xf numFmtId="1" fontId="41" fillId="17" borderId="56" xfId="7" applyNumberFormat="1" applyFont="1" applyFill="1" applyBorder="1" applyAlignment="1">
      <alignment horizontal="center"/>
    </xf>
    <xf numFmtId="49" fontId="41" fillId="17" borderId="15" xfId="7" applyNumberFormat="1" applyFont="1" applyFill="1" applyBorder="1" applyAlignment="1">
      <alignment horizontal="center"/>
    </xf>
    <xf numFmtId="49" fontId="70" fillId="12" borderId="15" xfId="7" applyNumberFormat="1" applyFont="1" applyFill="1" applyBorder="1" applyAlignment="1">
      <alignment wrapText="1"/>
    </xf>
    <xf numFmtId="49" fontId="68" fillId="17" borderId="15" xfId="7" applyNumberFormat="1" applyFont="1" applyFill="1" applyBorder="1" applyAlignment="1">
      <alignment horizontal="center" vertical="center"/>
    </xf>
    <xf numFmtId="0" fontId="68" fillId="17" borderId="15" xfId="7" applyFont="1" applyFill="1" applyBorder="1" applyAlignment="1">
      <alignment horizontal="center" vertical="center" wrapText="1"/>
    </xf>
    <xf numFmtId="1" fontId="41" fillId="17" borderId="14" xfId="7" applyNumberFormat="1" applyFont="1" applyFill="1" applyBorder="1" applyAlignment="1">
      <alignment horizontal="center"/>
    </xf>
    <xf numFmtId="49" fontId="46" fillId="23" borderId="91" xfId="7" applyNumberFormat="1" applyFont="1" applyFill="1" applyBorder="1"/>
    <xf numFmtId="0" fontId="63" fillId="17" borderId="11" xfId="7" applyFont="1" applyFill="1" applyBorder="1" applyAlignment="1">
      <alignment horizontal="center" vertical="center" wrapText="1"/>
    </xf>
    <xf numFmtId="49" fontId="71" fillId="17" borderId="87" xfId="7" applyNumberFormat="1" applyFont="1" applyFill="1" applyBorder="1" applyAlignment="1">
      <alignment horizontal="center"/>
    </xf>
    <xf numFmtId="49" fontId="71" fillId="17" borderId="15" xfId="7" applyNumberFormat="1" applyFont="1" applyFill="1" applyBorder="1" applyAlignment="1">
      <alignment horizontal="center"/>
    </xf>
    <xf numFmtId="49" fontId="67" fillId="23" borderId="89" xfId="7" applyNumberFormat="1" applyFont="1" applyFill="1" applyBorder="1"/>
    <xf numFmtId="0" fontId="103" fillId="17" borderId="15" xfId="7" applyFill="1" applyBorder="1" applyAlignment="1">
      <alignment horizontal="center" vertical="center" wrapText="1"/>
    </xf>
    <xf numFmtId="0" fontId="63" fillId="17" borderId="15" xfId="7" applyFont="1" applyFill="1" applyBorder="1" applyAlignment="1">
      <alignment horizontal="center" vertical="center" wrapText="1"/>
    </xf>
    <xf numFmtId="1" fontId="41" fillId="17" borderId="15" xfId="7" applyNumberFormat="1" applyFont="1" applyFill="1" applyBorder="1" applyAlignment="1">
      <alignment horizontal="center"/>
    </xf>
    <xf numFmtId="0" fontId="103" fillId="17" borderId="14" xfId="7" applyFill="1" applyBorder="1" applyAlignment="1">
      <alignment horizontal="center" vertical="center" wrapText="1"/>
    </xf>
    <xf numFmtId="1" fontId="63" fillId="17" borderId="14" xfId="7" applyNumberFormat="1" applyFont="1" applyFill="1" applyBorder="1" applyAlignment="1">
      <alignment horizontal="center" vertical="center" wrapText="1"/>
    </xf>
    <xf numFmtId="49" fontId="72" fillId="24" borderId="87" xfId="7" applyNumberFormat="1" applyFont="1" applyFill="1" applyBorder="1"/>
    <xf numFmtId="49" fontId="73" fillId="25" borderId="15" xfId="7" applyNumberFormat="1" applyFont="1" applyFill="1" applyBorder="1" applyAlignment="1">
      <alignment horizontal="center" vertical="center" wrapText="1"/>
    </xf>
    <xf numFmtId="0" fontId="73" fillId="25" borderId="15" xfId="7" applyFont="1" applyFill="1" applyBorder="1" applyAlignment="1">
      <alignment horizontal="center" vertical="center" wrapText="1"/>
    </xf>
    <xf numFmtId="49" fontId="74" fillId="25" borderId="87" xfId="7" applyNumberFormat="1" applyFont="1" applyFill="1" applyBorder="1" applyAlignment="1">
      <alignment horizontal="center"/>
    </xf>
    <xf numFmtId="49" fontId="74" fillId="25" borderId="11" xfId="7" applyNumberFormat="1" applyFont="1" applyFill="1" applyBorder="1" applyAlignment="1">
      <alignment horizontal="center"/>
    </xf>
    <xf numFmtId="49" fontId="75" fillId="24" borderId="88" xfId="7" applyNumberFormat="1" applyFont="1" applyFill="1" applyBorder="1" applyAlignment="1">
      <alignment wrapText="1"/>
    </xf>
    <xf numFmtId="0" fontId="76" fillId="25" borderId="15" xfId="7" applyFont="1" applyFill="1" applyBorder="1" applyAlignment="1">
      <alignment horizontal="center" vertical="center" wrapText="1"/>
    </xf>
    <xf numFmtId="0" fontId="77" fillId="25" borderId="19" xfId="7" applyFont="1" applyFill="1" applyBorder="1" applyAlignment="1">
      <alignment horizontal="center" vertical="center" wrapText="1"/>
    </xf>
    <xf numFmtId="49" fontId="78" fillId="25" borderId="19" xfId="7" applyNumberFormat="1" applyFont="1" applyFill="1" applyBorder="1" applyAlignment="1">
      <alignment horizontal="center"/>
    </xf>
    <xf numFmtId="49" fontId="72" fillId="24" borderId="91" xfId="7" applyNumberFormat="1" applyFont="1" applyFill="1" applyBorder="1"/>
    <xf numFmtId="49" fontId="73" fillId="25" borderId="11" xfId="7" applyNumberFormat="1" applyFont="1" applyFill="1" applyBorder="1" applyAlignment="1">
      <alignment horizontal="center" vertical="center" wrapText="1"/>
    </xf>
    <xf numFmtId="0" fontId="73" fillId="25" borderId="11" xfId="7" applyFont="1" applyFill="1" applyBorder="1" applyAlignment="1">
      <alignment horizontal="center" vertical="center" wrapText="1"/>
    </xf>
    <xf numFmtId="49" fontId="74" fillId="25" borderId="91" xfId="7" applyNumberFormat="1" applyFont="1" applyFill="1" applyBorder="1" applyAlignment="1">
      <alignment horizontal="center"/>
    </xf>
    <xf numFmtId="49" fontId="74" fillId="25" borderId="15" xfId="7" applyNumberFormat="1" applyFont="1" applyFill="1" applyBorder="1" applyAlignment="1">
      <alignment horizontal="center"/>
    </xf>
    <xf numFmtId="49" fontId="75" fillId="24" borderId="88" xfId="7" applyNumberFormat="1" applyFont="1" applyFill="1" applyBorder="1"/>
    <xf numFmtId="49" fontId="78" fillId="25" borderId="15" xfId="7" applyNumberFormat="1" applyFont="1" applyFill="1" applyBorder="1" applyAlignment="1">
      <alignment horizontal="center"/>
    </xf>
    <xf numFmtId="0" fontId="63" fillId="17" borderId="11" xfId="7" applyFont="1" applyFill="1" applyBorder="1" applyAlignment="1">
      <alignment horizontal="center" vertical="center"/>
    </xf>
    <xf numFmtId="49" fontId="63" fillId="17" borderId="29" xfId="7" applyNumberFormat="1" applyFont="1" applyFill="1" applyBorder="1" applyAlignment="1">
      <alignment horizontal="center"/>
    </xf>
    <xf numFmtId="0" fontId="63" fillId="17" borderId="15" xfId="7" applyFont="1" applyFill="1" applyBorder="1" applyAlignment="1">
      <alignment horizontal="center" vertical="center"/>
    </xf>
    <xf numFmtId="49" fontId="66" fillId="12" borderId="90" xfId="7" applyNumberFormat="1" applyFont="1" applyFill="1" applyBorder="1"/>
    <xf numFmtId="0" fontId="63" fillId="17" borderId="19" xfId="7" applyFont="1" applyFill="1" applyBorder="1" applyAlignment="1">
      <alignment horizontal="center" vertical="center"/>
    </xf>
    <xf numFmtId="49" fontId="63" fillId="17" borderId="19" xfId="7" applyNumberFormat="1" applyFont="1" applyFill="1" applyBorder="1" applyAlignment="1">
      <alignment horizontal="center" vertical="center" wrapText="1"/>
    </xf>
    <xf numFmtId="0" fontId="63" fillId="17" borderId="16" xfId="7" applyFont="1" applyFill="1" applyBorder="1" applyAlignment="1">
      <alignment horizontal="center" vertical="center"/>
    </xf>
    <xf numFmtId="49" fontId="46" fillId="26" borderId="91" xfId="7" applyNumberFormat="1" applyFont="1" applyFill="1" applyBorder="1"/>
    <xf numFmtId="49" fontId="63" fillId="17" borderId="12" xfId="7" applyNumberFormat="1" applyFont="1" applyFill="1" applyBorder="1" applyAlignment="1">
      <alignment horizontal="center" vertical="center" wrapText="1"/>
    </xf>
    <xf numFmtId="49" fontId="66" fillId="26" borderId="88" xfId="7" applyNumberFormat="1" applyFont="1" applyFill="1" applyBorder="1"/>
    <xf numFmtId="49" fontId="66" fillId="26" borderId="89" xfId="7" applyNumberFormat="1" applyFont="1" applyFill="1" applyBorder="1"/>
    <xf numFmtId="0" fontId="65" fillId="17" borderId="25" xfId="7" applyFont="1" applyFill="1" applyBorder="1" applyAlignment="1">
      <alignment horizontal="center" vertical="center" wrapText="1"/>
    </xf>
    <xf numFmtId="1" fontId="46" fillId="17" borderId="25" xfId="7" applyNumberFormat="1" applyFont="1" applyFill="1" applyBorder="1" applyAlignment="1">
      <alignment horizontal="center"/>
    </xf>
    <xf numFmtId="49" fontId="72" fillId="24" borderId="18" xfId="7" applyNumberFormat="1" applyFont="1" applyFill="1" applyBorder="1" applyAlignment="1">
      <alignment wrapText="1"/>
    </xf>
    <xf numFmtId="0" fontId="76" fillId="24" borderId="15" xfId="7" applyFont="1" applyFill="1" applyBorder="1" applyAlignment="1">
      <alignment wrapText="1"/>
    </xf>
    <xf numFmtId="0" fontId="57" fillId="3" borderId="0" xfId="1" applyFont="1" applyFill="1" applyAlignment="1"/>
    <xf numFmtId="0" fontId="82" fillId="20" borderId="14" xfId="0" applyFont="1" applyFill="1" applyBorder="1" applyAlignment="1">
      <alignment horizontal="center" vertical="center" wrapText="1"/>
    </xf>
    <xf numFmtId="0" fontId="82" fillId="20" borderId="14" xfId="0" applyFont="1" applyFill="1" applyBorder="1" applyAlignment="1">
      <alignment horizontal="center" vertical="center"/>
    </xf>
    <xf numFmtId="49" fontId="7" fillId="20" borderId="61" xfId="0" applyNumberFormat="1" applyFont="1" applyFill="1" applyBorder="1" applyAlignment="1">
      <alignment horizontal="center" vertical="center" wrapText="1"/>
    </xf>
    <xf numFmtId="49" fontId="7" fillId="0" borderId="0" xfId="1" applyNumberFormat="1" applyFont="1" applyFill="1" applyBorder="1"/>
    <xf numFmtId="49" fontId="7" fillId="0" borderId="0" xfId="1" applyNumberFormat="1" applyFont="1" applyFill="1" applyBorder="1" applyAlignment="1">
      <alignment horizontal="left"/>
    </xf>
    <xf numFmtId="49" fontId="7" fillId="0" borderId="0" xfId="7" applyNumberFormat="1" applyFont="1" applyFill="1" applyBorder="1"/>
    <xf numFmtId="49" fontId="7" fillId="0" borderId="0" xfId="7" applyNumberFormat="1" applyFont="1" applyFill="1" applyBorder="1" applyAlignment="1">
      <alignment horizontal="left"/>
    </xf>
    <xf numFmtId="4" fontId="103" fillId="0" borderId="0" xfId="7" applyNumberFormat="1"/>
    <xf numFmtId="1" fontId="63" fillId="17" borderId="43" xfId="7" applyNumberFormat="1" applyFont="1" applyFill="1" applyBorder="1" applyAlignment="1">
      <alignment horizontal="center"/>
    </xf>
    <xf numFmtId="49" fontId="58" fillId="20" borderId="21" xfId="7" applyNumberFormat="1" applyFont="1" applyFill="1" applyBorder="1" applyAlignment="1">
      <alignment wrapText="1"/>
    </xf>
    <xf numFmtId="0" fontId="58" fillId="0" borderId="0" xfId="7" applyFont="1" applyFill="1" applyBorder="1" applyAlignment="1">
      <alignment wrapText="1"/>
    </xf>
    <xf numFmtId="0" fontId="59" fillId="0" borderId="0" xfId="7" applyFont="1" applyFill="1" applyBorder="1" applyAlignment="1">
      <alignment wrapText="1"/>
    </xf>
    <xf numFmtId="0" fontId="7" fillId="0" borderId="0" xfId="7" applyNumberFormat="1" applyFont="1" applyFill="1" applyBorder="1" applyAlignment="1">
      <alignment horizontal="left" vertical="top" wrapText="1"/>
    </xf>
    <xf numFmtId="49" fontId="60" fillId="0" borderId="0" xfId="7" applyNumberFormat="1" applyFont="1" applyFill="1" applyBorder="1"/>
    <xf numFmtId="0" fontId="103" fillId="0" borderId="0" xfId="7" applyFill="1" applyBorder="1" applyAlignment="1">
      <alignment horizontal="left" vertical="top" wrapText="1"/>
    </xf>
    <xf numFmtId="49" fontId="62" fillId="0" borderId="0" xfId="7" applyNumberFormat="1" applyFont="1" applyFill="1" applyBorder="1"/>
    <xf numFmtId="49" fontId="7" fillId="0" borderId="0" xfId="7" applyNumberFormat="1" applyFont="1" applyFill="1" applyBorder="1" applyAlignment="1">
      <alignment wrapText="1"/>
    </xf>
    <xf numFmtId="2" fontId="7" fillId="0" borderId="0" xfId="7" applyNumberFormat="1" applyFont="1" applyFill="1" applyBorder="1"/>
    <xf numFmtId="49" fontId="61" fillId="0" borderId="0" xfId="7" applyNumberFormat="1" applyFont="1" applyFill="1" applyBorder="1"/>
    <xf numFmtId="49" fontId="50" fillId="0" borderId="0" xfId="7" applyNumberFormat="1" applyFont="1" applyFill="1" applyBorder="1"/>
    <xf numFmtId="0" fontId="103" fillId="0" borderId="0" xfId="7" applyNumberFormat="1" applyFill="1" applyBorder="1" applyAlignment="1">
      <alignment horizontal="left" vertical="top" wrapText="1"/>
    </xf>
    <xf numFmtId="49" fontId="60" fillId="0" borderId="0" xfId="7" applyNumberFormat="1" applyFont="1" applyFill="1" applyBorder="1" applyAlignment="1">
      <alignment wrapText="1"/>
    </xf>
    <xf numFmtId="2" fontId="50" fillId="0" borderId="0" xfId="7" applyNumberFormat="1" applyFont="1" applyFill="1" applyBorder="1"/>
    <xf numFmtId="0" fontId="7" fillId="0" borderId="0" xfId="7" applyNumberFormat="1" applyFont="1" applyFill="1" applyBorder="1"/>
    <xf numFmtId="0" fontId="50" fillId="0" borderId="0" xfId="7" applyNumberFormat="1" applyFont="1" applyFill="1" applyBorder="1" applyAlignment="1">
      <alignment horizontal="right"/>
    </xf>
    <xf numFmtId="0" fontId="50" fillId="0" borderId="0" xfId="7" applyNumberFormat="1" applyFont="1" applyFill="1" applyBorder="1" applyAlignment="1">
      <alignment horizontal="left"/>
    </xf>
    <xf numFmtId="0" fontId="103" fillId="0" borderId="0" xfId="7" applyNumberFormat="1" applyFill="1" applyBorder="1"/>
    <xf numFmtId="0" fontId="61" fillId="0" borderId="0" xfId="7" applyNumberFormat="1" applyFont="1" applyFill="1" applyBorder="1"/>
    <xf numFmtId="0" fontId="103" fillId="0" borderId="0" xfId="7" applyFill="1" applyBorder="1"/>
    <xf numFmtId="0" fontId="58" fillId="20" borderId="21" xfId="7" applyNumberFormat="1" applyFont="1" applyFill="1" applyBorder="1" applyAlignment="1">
      <alignment wrapText="1"/>
    </xf>
    <xf numFmtId="49" fontId="58" fillId="20" borderId="21" xfId="7" applyNumberFormat="1" applyFont="1" applyFill="1" applyBorder="1" applyAlignment="1"/>
    <xf numFmtId="49" fontId="58" fillId="0" borderId="21" xfId="7" applyNumberFormat="1" applyFont="1" applyFill="1" applyBorder="1" applyAlignment="1">
      <alignment wrapText="1"/>
    </xf>
    <xf numFmtId="0" fontId="7" fillId="0" borderId="18" xfId="7" applyFont="1" applyBorder="1"/>
    <xf numFmtId="49" fontId="58" fillId="20" borderId="0" xfId="7" applyNumberFormat="1" applyFont="1" applyFill="1" applyBorder="1" applyAlignment="1">
      <alignment wrapText="1"/>
    </xf>
    <xf numFmtId="49" fontId="59" fillId="20" borderId="0" xfId="7" applyNumberFormat="1" applyFont="1" applyFill="1" applyBorder="1" applyAlignment="1">
      <alignment wrapText="1"/>
    </xf>
    <xf numFmtId="0" fontId="50" fillId="0" borderId="0" xfId="0" applyFont="1"/>
    <xf numFmtId="0" fontId="84" fillId="0" borderId="0" xfId="0" applyFont="1"/>
    <xf numFmtId="0" fontId="52" fillId="16" borderId="22" xfId="0" applyFont="1" applyFill="1" applyBorder="1" applyAlignment="1">
      <alignment vertical="top" wrapText="1"/>
    </xf>
    <xf numFmtId="0" fontId="52" fillId="16" borderId="45" xfId="0" applyFont="1" applyFill="1" applyBorder="1" applyAlignment="1">
      <alignment horizontal="left" vertical="top" wrapText="1"/>
    </xf>
    <xf numFmtId="49" fontId="52" fillId="16" borderId="51" xfId="0" applyNumberFormat="1" applyFont="1" applyFill="1" applyBorder="1" applyAlignment="1">
      <alignment vertical="top" wrapText="1"/>
    </xf>
    <xf numFmtId="49" fontId="67" fillId="12" borderId="90" xfId="0" applyNumberFormat="1" applyFont="1" applyFill="1" applyBorder="1"/>
    <xf numFmtId="0" fontId="38" fillId="16" borderId="0" xfId="0" applyFont="1" applyFill="1" applyBorder="1" applyAlignment="1">
      <alignment horizontal="center" vertical="center" wrapText="1" shrinkToFit="1"/>
    </xf>
    <xf numFmtId="0" fontId="52" fillId="16" borderId="17" xfId="0" applyFont="1" applyFill="1" applyBorder="1" applyAlignment="1">
      <alignment vertical="top" wrapText="1"/>
    </xf>
    <xf numFmtId="0" fontId="0" fillId="0" borderId="0" xfId="0" applyAlignment="1">
      <alignment horizontal="left"/>
    </xf>
    <xf numFmtId="0" fontId="52" fillId="16" borderId="38" xfId="0" applyFont="1" applyFill="1" applyBorder="1" applyAlignment="1">
      <alignment vertical="top"/>
    </xf>
    <xf numFmtId="49" fontId="85" fillId="0" borderId="33" xfId="0" applyNumberFormat="1" applyFont="1" applyBorder="1" applyAlignment="1">
      <alignment wrapText="1"/>
    </xf>
    <xf numFmtId="0" fontId="0" fillId="0" borderId="82" xfId="0" applyBorder="1" applyAlignment="1">
      <alignment wrapText="1"/>
    </xf>
    <xf numFmtId="0" fontId="0" fillId="0" borderId="36" xfId="0" applyBorder="1" applyAlignment="1">
      <alignment wrapText="1"/>
    </xf>
    <xf numFmtId="0" fontId="0" fillId="22" borderId="0" xfId="0" applyFill="1"/>
    <xf numFmtId="49" fontId="0" fillId="22" borderId="0" xfId="0" applyNumberFormat="1" applyFill="1"/>
    <xf numFmtId="0" fontId="0" fillId="22" borderId="0" xfId="0" applyFill="1" applyAlignment="1">
      <alignment horizontal="left"/>
    </xf>
    <xf numFmtId="49" fontId="52" fillId="16" borderId="45" xfId="0" applyNumberFormat="1" applyFont="1" applyFill="1" applyBorder="1" applyAlignment="1">
      <alignment horizontal="left" vertical="top" wrapText="1"/>
    </xf>
    <xf numFmtId="49" fontId="63" fillId="27" borderId="12" xfId="0" applyNumberFormat="1" applyFont="1" applyFill="1" applyBorder="1" applyAlignment="1">
      <alignment horizontal="center" vertical="center" wrapText="1"/>
    </xf>
    <xf numFmtId="49" fontId="63" fillId="27" borderId="11" xfId="0" applyNumberFormat="1" applyFont="1" applyFill="1" applyBorder="1" applyAlignment="1">
      <alignment horizontal="center" vertical="center" wrapText="1"/>
    </xf>
    <xf numFmtId="0" fontId="65" fillId="27" borderId="16" xfId="0" applyFont="1" applyFill="1" applyBorder="1" applyAlignment="1">
      <alignment horizontal="center" vertical="center" wrapText="1"/>
    </xf>
    <xf numFmtId="0" fontId="65" fillId="27" borderId="15" xfId="0" applyFont="1" applyFill="1" applyBorder="1" applyAlignment="1">
      <alignment horizontal="center" vertical="center" wrapText="1"/>
    </xf>
    <xf numFmtId="49" fontId="46" fillId="27" borderId="64" xfId="0" applyNumberFormat="1" applyFont="1" applyFill="1" applyBorder="1" applyAlignment="1">
      <alignment horizontal="center"/>
    </xf>
    <xf numFmtId="0" fontId="65" fillId="27" borderId="20" xfId="0" applyFont="1" applyFill="1" applyBorder="1" applyAlignment="1">
      <alignment horizontal="center" vertical="center" wrapText="1"/>
    </xf>
    <xf numFmtId="0" fontId="65" fillId="27" borderId="19" xfId="0" applyFont="1" applyFill="1" applyBorder="1" applyAlignment="1">
      <alignment horizontal="center" vertical="center" wrapText="1"/>
    </xf>
    <xf numFmtId="49" fontId="46" fillId="27" borderId="49" xfId="0" applyNumberFormat="1" applyFont="1" applyFill="1" applyBorder="1" applyAlignment="1">
      <alignment horizontal="center"/>
    </xf>
    <xf numFmtId="49" fontId="63" fillId="27" borderId="11" xfId="0" applyNumberFormat="1" applyFont="1" applyFill="1" applyBorder="1" applyAlignment="1">
      <alignment horizontal="center" vertical="center"/>
    </xf>
    <xf numFmtId="49" fontId="63" fillId="27" borderId="15" xfId="0" applyNumberFormat="1" applyFont="1" applyFill="1" applyBorder="1" applyAlignment="1">
      <alignment horizontal="center" vertical="center"/>
    </xf>
    <xf numFmtId="49" fontId="63" fillId="27" borderId="15" xfId="0" applyNumberFormat="1" applyFont="1" applyFill="1" applyBorder="1" applyAlignment="1">
      <alignment horizontal="center" vertical="center" wrapText="1"/>
    </xf>
    <xf numFmtId="49" fontId="63" fillId="27" borderId="43" xfId="0" applyNumberFormat="1" applyFont="1" applyFill="1" applyBorder="1" applyAlignment="1">
      <alignment horizontal="center"/>
    </xf>
    <xf numFmtId="49" fontId="46" fillId="27" borderId="56" xfId="0" applyNumberFormat="1" applyFont="1" applyFill="1" applyBorder="1" applyAlignment="1">
      <alignment horizontal="center"/>
    </xf>
    <xf numFmtId="49" fontId="68" fillId="27" borderId="19" xfId="0" applyNumberFormat="1" applyFont="1" applyFill="1" applyBorder="1" applyAlignment="1">
      <alignment horizontal="center" vertical="center"/>
    </xf>
    <xf numFmtId="0" fontId="69" fillId="27" borderId="19" xfId="0" applyFont="1" applyFill="1" applyBorder="1" applyAlignment="1">
      <alignment horizontal="center" vertical="center" wrapText="1"/>
    </xf>
    <xf numFmtId="49" fontId="41" fillId="27" borderId="56" xfId="0" applyNumberFormat="1" applyFont="1" applyFill="1" applyBorder="1" applyAlignment="1">
      <alignment horizontal="center"/>
    </xf>
    <xf numFmtId="0" fontId="63" fillId="27" borderId="11" xfId="0" applyFont="1" applyFill="1" applyBorder="1" applyAlignment="1">
      <alignment horizontal="center" vertical="center" wrapText="1"/>
    </xf>
    <xf numFmtId="49" fontId="71" fillId="27" borderId="91" xfId="0" applyNumberFormat="1" applyFont="1" applyFill="1" applyBorder="1" applyAlignment="1">
      <alignment horizontal="center"/>
    </xf>
    <xf numFmtId="0" fontId="0" fillId="27" borderId="15" xfId="0" applyFill="1" applyBorder="1" applyAlignment="1">
      <alignment horizontal="center" vertical="center" wrapText="1"/>
    </xf>
    <xf numFmtId="0" fontId="7" fillId="27" borderId="19" xfId="0" applyFont="1" applyFill="1" applyBorder="1" applyAlignment="1">
      <alignment horizontal="center" vertical="center" wrapText="1"/>
    </xf>
    <xf numFmtId="49" fontId="41" fillId="27" borderId="15" xfId="0" applyNumberFormat="1" applyFont="1" applyFill="1" applyBorder="1" applyAlignment="1">
      <alignment horizontal="center"/>
    </xf>
    <xf numFmtId="49" fontId="41" fillId="27" borderId="19" xfId="0" applyNumberFormat="1" applyFont="1" applyFill="1" applyBorder="1" applyAlignment="1">
      <alignment horizontal="center"/>
    </xf>
    <xf numFmtId="0" fontId="63" fillId="27" borderId="11" xfId="0" applyFont="1" applyFill="1" applyBorder="1" applyAlignment="1">
      <alignment horizontal="center" vertical="center"/>
    </xf>
    <xf numFmtId="49" fontId="63" fillId="27" borderId="29" xfId="0" applyNumberFormat="1" applyFont="1" applyFill="1" applyBorder="1" applyAlignment="1">
      <alignment horizontal="center"/>
    </xf>
    <xf numFmtId="0" fontId="63" fillId="27" borderId="15" xfId="0" applyFont="1" applyFill="1" applyBorder="1" applyAlignment="1">
      <alignment horizontal="center" vertical="center"/>
    </xf>
    <xf numFmtId="0" fontId="63" fillId="27" borderId="19" xfId="0" applyFont="1" applyFill="1" applyBorder="1" applyAlignment="1">
      <alignment horizontal="center" vertical="center"/>
    </xf>
    <xf numFmtId="49" fontId="63" fillId="27" borderId="19" xfId="0" applyNumberFormat="1" applyFont="1" applyFill="1" applyBorder="1" applyAlignment="1">
      <alignment horizontal="center" vertical="center" wrapText="1"/>
    </xf>
    <xf numFmtId="0" fontId="7" fillId="0" borderId="17" xfId="0" applyFont="1" applyBorder="1"/>
    <xf numFmtId="0" fontId="0" fillId="0" borderId="12" xfId="0" applyBorder="1"/>
    <xf numFmtId="0" fontId="8" fillId="16" borderId="17" xfId="0" applyFont="1" applyFill="1" applyBorder="1"/>
    <xf numFmtId="0" fontId="8" fillId="16" borderId="12" xfId="0" applyFont="1" applyFill="1" applyBorder="1"/>
    <xf numFmtId="0" fontId="92" fillId="12" borderId="21" xfId="0" applyFont="1" applyFill="1" applyBorder="1"/>
    <xf numFmtId="0" fontId="92" fillId="12" borderId="20" xfId="0" applyFont="1" applyFill="1" applyBorder="1"/>
    <xf numFmtId="0" fontId="0" fillId="0" borderId="18" xfId="0" applyBorder="1"/>
    <xf numFmtId="0" fontId="0" fillId="0" borderId="16" xfId="0" applyBorder="1"/>
    <xf numFmtId="0" fontId="0" fillId="0" borderId="21" xfId="0" applyBorder="1"/>
    <xf numFmtId="49" fontId="6" fillId="0" borderId="0" xfId="12" applyNumberFormat="1"/>
    <xf numFmtId="0" fontId="6" fillId="0" borderId="0" xfId="12"/>
    <xf numFmtId="0" fontId="6" fillId="22" borderId="0" xfId="12" applyFill="1"/>
    <xf numFmtId="49" fontId="6" fillId="22" borderId="0" xfId="12" applyNumberFormat="1" applyFill="1"/>
    <xf numFmtId="0" fontId="37" fillId="12" borderId="0" xfId="12" applyFont="1" applyFill="1" applyBorder="1"/>
    <xf numFmtId="0" fontId="6" fillId="3" borderId="0" xfId="12" applyFill="1"/>
    <xf numFmtId="0" fontId="21" fillId="0" borderId="0" xfId="12" applyFont="1"/>
    <xf numFmtId="0" fontId="6" fillId="0" borderId="0" xfId="12" applyBorder="1"/>
    <xf numFmtId="49" fontId="6" fillId="22" borderId="0" xfId="12" applyNumberFormat="1" applyFill="1" applyAlignment="1">
      <alignment wrapText="1"/>
    </xf>
    <xf numFmtId="0" fontId="106" fillId="12" borderId="0" xfId="12" applyFont="1" applyFill="1" applyBorder="1"/>
    <xf numFmtId="0" fontId="38" fillId="16" borderId="0" xfId="12" applyFont="1" applyFill="1" applyAlignment="1">
      <alignment vertical="center"/>
    </xf>
    <xf numFmtId="49" fontId="6" fillId="22" borderId="23" xfId="12" applyNumberFormat="1" applyFill="1" applyBorder="1" applyAlignment="1">
      <alignment wrapText="1"/>
    </xf>
    <xf numFmtId="49" fontId="6" fillId="22" borderId="23" xfId="12" applyNumberFormat="1" applyFill="1" applyBorder="1"/>
    <xf numFmtId="0" fontId="38" fillId="16" borderId="17" xfId="12" applyFont="1" applyFill="1" applyBorder="1" applyAlignment="1">
      <alignment horizontal="center" vertical="center" wrapText="1"/>
    </xf>
    <xf numFmtId="0" fontId="38" fillId="16" borderId="12" xfId="12" applyFont="1" applyFill="1" applyBorder="1" applyAlignment="1">
      <alignment horizontal="center" vertical="center" wrapText="1"/>
    </xf>
    <xf numFmtId="49" fontId="39" fillId="27" borderId="64" xfId="12" applyNumberFormat="1" applyFont="1" applyFill="1" applyBorder="1" applyAlignment="1">
      <alignment horizontal="center" vertical="center"/>
    </xf>
    <xf numFmtId="49" fontId="39" fillId="22" borderId="32" xfId="12" applyNumberFormat="1" applyFont="1" applyFill="1" applyBorder="1" applyAlignment="1">
      <alignment horizontal="left" vertical="center" wrapText="1"/>
    </xf>
    <xf numFmtId="49" fontId="39" fillId="22" borderId="47" xfId="12" applyNumberFormat="1" applyFont="1" applyFill="1" applyBorder="1" applyAlignment="1">
      <alignment horizontal="left" vertical="center" wrapText="1"/>
    </xf>
    <xf numFmtId="49" fontId="39" fillId="27" borderId="49" xfId="12" applyNumberFormat="1" applyFont="1" applyFill="1" applyBorder="1" applyAlignment="1">
      <alignment horizontal="center" vertical="center"/>
    </xf>
    <xf numFmtId="0" fontId="107" fillId="12" borderId="0" xfId="12" applyFont="1" applyFill="1" applyBorder="1"/>
    <xf numFmtId="49" fontId="6" fillId="22" borderId="0" xfId="12" applyNumberFormat="1" applyFill="1" applyBorder="1" applyAlignment="1">
      <alignment wrapText="1"/>
    </xf>
    <xf numFmtId="49" fontId="6" fillId="22" borderId="0" xfId="12" applyNumberFormat="1" applyFill="1" applyBorder="1"/>
    <xf numFmtId="49" fontId="39" fillId="12" borderId="0" xfId="12" applyNumberFormat="1" applyFont="1" applyFill="1" applyBorder="1" applyAlignment="1">
      <alignment vertical="center"/>
    </xf>
    <xf numFmtId="49" fontId="39" fillId="12" borderId="0" xfId="12" applyNumberFormat="1" applyFont="1" applyFill="1" applyBorder="1" applyAlignment="1">
      <alignment horizontal="center" vertical="center"/>
    </xf>
    <xf numFmtId="0" fontId="38" fillId="16" borderId="38" xfId="12" applyFont="1" applyFill="1" applyBorder="1" applyAlignment="1">
      <alignment horizontal="center" vertical="center" wrapText="1"/>
    </xf>
    <xf numFmtId="0" fontId="38" fillId="16" borderId="43" xfId="12" applyFont="1" applyFill="1" applyBorder="1" applyAlignment="1">
      <alignment horizontal="center" vertical="center" wrapText="1"/>
    </xf>
    <xf numFmtId="49" fontId="39" fillId="27" borderId="5" xfId="12" applyNumberFormat="1" applyFont="1" applyFill="1" applyBorder="1" applyAlignment="1">
      <alignment horizontal="center" vertical="center"/>
    </xf>
    <xf numFmtId="49" fontId="39" fillId="27" borderId="47" xfId="12" applyNumberFormat="1" applyFont="1" applyFill="1" applyBorder="1" applyAlignment="1">
      <alignment horizontal="center" vertical="center"/>
    </xf>
    <xf numFmtId="0" fontId="21" fillId="22" borderId="0" xfId="12" applyFont="1" applyFill="1" applyBorder="1" applyAlignment="1">
      <alignment vertical="center" wrapText="1"/>
    </xf>
    <xf numFmtId="49" fontId="39" fillId="22" borderId="0" xfId="12" applyNumberFormat="1" applyFont="1" applyFill="1" applyBorder="1" applyAlignment="1">
      <alignment horizontal="left" vertical="center" wrapText="1"/>
    </xf>
    <xf numFmtId="49" fontId="46" fillId="12" borderId="0" xfId="12" applyNumberFormat="1" applyFont="1" applyFill="1" applyBorder="1" applyAlignment="1">
      <alignment horizontal="center" vertical="center" shrinkToFit="1"/>
    </xf>
    <xf numFmtId="0" fontId="108" fillId="16" borderId="96" xfId="12" applyFont="1" applyFill="1" applyBorder="1"/>
    <xf numFmtId="0" fontId="109" fillId="16" borderId="97" xfId="12" applyFont="1" applyFill="1" applyBorder="1"/>
    <xf numFmtId="0" fontId="109" fillId="16" borderId="98" xfId="12" applyFont="1" applyFill="1" applyBorder="1"/>
    <xf numFmtId="0" fontId="89" fillId="16" borderId="27" xfId="12" applyFont="1" applyFill="1" applyBorder="1" applyAlignment="1">
      <alignment horizontal="center" vertical="center" wrapText="1"/>
    </xf>
    <xf numFmtId="49" fontId="6" fillId="22" borderId="0" xfId="12" applyNumberFormat="1" applyFill="1" applyAlignment="1">
      <alignment horizontal="center" vertical="center"/>
    </xf>
    <xf numFmtId="49" fontId="6" fillId="0" borderId="0" xfId="12" applyNumberFormat="1" applyAlignment="1">
      <alignment horizontal="center" vertical="center"/>
    </xf>
    <xf numFmtId="0" fontId="90" fillId="12" borderId="28" xfId="12" applyFont="1" applyFill="1" applyBorder="1" applyAlignment="1">
      <alignment wrapText="1"/>
    </xf>
    <xf numFmtId="49" fontId="20" fillId="0" borderId="0" xfId="12" applyNumberFormat="1" applyFont="1"/>
    <xf numFmtId="0" fontId="90" fillId="12" borderId="5" xfId="12" applyFont="1" applyFill="1" applyBorder="1" applyAlignment="1">
      <alignment wrapText="1"/>
    </xf>
    <xf numFmtId="49" fontId="39" fillId="22" borderId="32" xfId="12" applyNumberFormat="1" applyFont="1" applyFill="1" applyBorder="1" applyAlignment="1">
      <alignment wrapText="1"/>
    </xf>
    <xf numFmtId="49" fontId="90" fillId="22" borderId="28" xfId="12" applyNumberFormat="1" applyFont="1" applyFill="1" applyBorder="1" applyAlignment="1">
      <alignment wrapText="1"/>
    </xf>
    <xf numFmtId="49" fontId="90" fillId="22" borderId="5" xfId="12" applyNumberFormat="1" applyFont="1" applyFill="1" applyBorder="1" applyAlignment="1">
      <alignment wrapText="1"/>
    </xf>
    <xf numFmtId="49" fontId="90" fillId="22" borderId="47" xfId="12" applyNumberFormat="1" applyFont="1" applyFill="1" applyBorder="1" applyAlignment="1">
      <alignment wrapText="1"/>
    </xf>
    <xf numFmtId="49" fontId="90" fillId="22" borderId="38" xfId="12" applyNumberFormat="1" applyFont="1" applyFill="1" applyBorder="1" applyAlignment="1">
      <alignment wrapText="1"/>
    </xf>
    <xf numFmtId="49" fontId="47" fillId="22" borderId="47" xfId="12" applyNumberFormat="1" applyFont="1" applyFill="1" applyBorder="1" applyAlignment="1">
      <alignment wrapText="1"/>
    </xf>
    <xf numFmtId="49" fontId="91" fillId="22" borderId="28" xfId="12" applyNumberFormat="1" applyFont="1" applyFill="1" applyBorder="1" applyAlignment="1">
      <alignment wrapText="1"/>
    </xf>
    <xf numFmtId="49" fontId="91" fillId="22" borderId="38" xfId="12" applyNumberFormat="1" applyFont="1" applyFill="1" applyBorder="1" applyAlignment="1">
      <alignment wrapText="1"/>
    </xf>
    <xf numFmtId="49" fontId="91" fillId="22" borderId="5" xfId="12" applyNumberFormat="1" applyFont="1" applyFill="1" applyBorder="1" applyAlignment="1">
      <alignment wrapText="1"/>
    </xf>
    <xf numFmtId="49" fontId="47" fillId="22" borderId="5" xfId="12" applyNumberFormat="1" applyFont="1" applyFill="1" applyBorder="1" applyAlignment="1">
      <alignment wrapText="1"/>
    </xf>
    <xf numFmtId="49" fontId="91" fillId="22" borderId="47" xfId="12" applyNumberFormat="1" applyFont="1" applyFill="1" applyBorder="1" applyAlignment="1">
      <alignment wrapText="1"/>
    </xf>
    <xf numFmtId="49" fontId="39" fillId="22" borderId="85" xfId="12" applyNumberFormat="1" applyFont="1" applyFill="1" applyBorder="1" applyAlignment="1">
      <alignment horizontal="center" vertical="center" wrapText="1"/>
    </xf>
    <xf numFmtId="49" fontId="91" fillId="22" borderId="24" xfId="12" applyNumberFormat="1" applyFont="1" applyFill="1" applyBorder="1" applyAlignment="1">
      <alignment wrapText="1"/>
    </xf>
    <xf numFmtId="49" fontId="39" fillId="27" borderId="86" xfId="12" applyNumberFormat="1" applyFont="1" applyFill="1" applyBorder="1" applyAlignment="1">
      <alignment horizontal="center" vertical="center"/>
    </xf>
    <xf numFmtId="49" fontId="39" fillId="27" borderId="25" xfId="12" applyNumberFormat="1" applyFont="1" applyFill="1" applyBorder="1" applyAlignment="1">
      <alignment horizontal="center" vertical="center"/>
    </xf>
    <xf numFmtId="49" fontId="90" fillId="22" borderId="5" xfId="12" applyNumberFormat="1" applyFont="1" applyFill="1" applyBorder="1" applyAlignment="1">
      <alignment vertical="center" wrapText="1"/>
    </xf>
    <xf numFmtId="49" fontId="39" fillId="22" borderId="28" xfId="12" applyNumberFormat="1" applyFont="1" applyFill="1" applyBorder="1" applyAlignment="1">
      <alignment wrapText="1"/>
    </xf>
    <xf numFmtId="49" fontId="39" fillId="22" borderId="5" xfId="12" applyNumberFormat="1" applyFont="1" applyFill="1" applyBorder="1" applyAlignment="1">
      <alignment wrapText="1"/>
    </xf>
    <xf numFmtId="49" fontId="39" fillId="22" borderId="47" xfId="12" applyNumberFormat="1" applyFont="1" applyFill="1" applyBorder="1" applyAlignment="1">
      <alignment wrapText="1"/>
    </xf>
    <xf numFmtId="0" fontId="39" fillId="22" borderId="38" xfId="12" applyFont="1" applyFill="1" applyBorder="1" applyAlignment="1">
      <alignment vertical="center" wrapText="1"/>
    </xf>
    <xf numFmtId="0" fontId="39" fillId="22" borderId="5" xfId="12" applyFont="1" applyFill="1" applyBorder="1" applyAlignment="1">
      <alignment vertical="center" wrapText="1"/>
    </xf>
    <xf numFmtId="0" fontId="39" fillId="22" borderId="32" xfId="12" applyFont="1" applyFill="1" applyBorder="1" applyAlignment="1">
      <alignment vertical="center" wrapText="1"/>
    </xf>
    <xf numFmtId="49" fontId="39" fillId="22" borderId="13" xfId="12" applyNumberFormat="1" applyFont="1" applyFill="1" applyBorder="1" applyAlignment="1">
      <alignment horizontal="center" vertical="center" wrapText="1"/>
    </xf>
    <xf numFmtId="49" fontId="39" fillId="22" borderId="86" xfId="12" applyNumberFormat="1" applyFont="1" applyFill="1" applyBorder="1" applyAlignment="1">
      <alignment wrapText="1"/>
    </xf>
    <xf numFmtId="0" fontId="90" fillId="12" borderId="86" xfId="12" applyFont="1" applyFill="1" applyBorder="1" applyAlignment="1">
      <alignment horizontal="left" wrapText="1"/>
    </xf>
    <xf numFmtId="0" fontId="39" fillId="22" borderId="38" xfId="12" applyFont="1" applyFill="1" applyBorder="1" applyAlignment="1">
      <alignment horizontal="justify" vertical="center" wrapText="1"/>
    </xf>
    <xf numFmtId="0" fontId="39" fillId="22" borderId="5" xfId="12" applyFont="1" applyFill="1" applyBorder="1" applyAlignment="1">
      <alignment horizontal="justify" vertical="center" wrapText="1"/>
    </xf>
    <xf numFmtId="0" fontId="39" fillId="22" borderId="32" xfId="12" applyFont="1" applyFill="1" applyBorder="1" applyAlignment="1">
      <alignment horizontal="justify" vertical="center" wrapText="1"/>
    </xf>
    <xf numFmtId="0" fontId="39" fillId="22" borderId="28" xfId="12" applyFont="1" applyFill="1" applyBorder="1" applyAlignment="1">
      <alignment horizontal="justify" vertical="center" wrapText="1"/>
    </xf>
    <xf numFmtId="0" fontId="39" fillId="12" borderId="5" xfId="12" applyFont="1" applyFill="1" applyBorder="1" applyAlignment="1">
      <alignment horizontal="justify" vertical="center" wrapText="1"/>
    </xf>
    <xf numFmtId="0" fontId="39" fillId="22" borderId="47" xfId="12" applyFont="1" applyFill="1" applyBorder="1" applyAlignment="1">
      <alignment horizontal="justify" vertical="center" wrapText="1"/>
    </xf>
    <xf numFmtId="49" fontId="20" fillId="22" borderId="0" xfId="12" applyNumberFormat="1" applyFont="1" applyFill="1"/>
    <xf numFmtId="49" fontId="6" fillId="0" borderId="0" xfId="12" applyNumberFormat="1" applyAlignment="1">
      <alignment wrapText="1"/>
    </xf>
    <xf numFmtId="0" fontId="6" fillId="0" borderId="0" xfId="12" applyAlignment="1">
      <alignment horizontal="center"/>
    </xf>
    <xf numFmtId="0" fontId="38" fillId="16" borderId="26" xfId="12" applyFont="1" applyFill="1" applyBorder="1" applyAlignment="1">
      <alignment vertical="top" wrapText="1"/>
    </xf>
    <xf numFmtId="0" fontId="38" fillId="16" borderId="27" xfId="12" applyFont="1" applyFill="1" applyBorder="1" applyAlignment="1">
      <alignment vertical="top"/>
    </xf>
    <xf numFmtId="49" fontId="38" fillId="16" borderId="45" xfId="12" applyNumberFormat="1" applyFont="1" applyFill="1" applyBorder="1" applyAlignment="1">
      <alignment vertical="top"/>
    </xf>
    <xf numFmtId="0" fontId="38" fillId="16" borderId="27" xfId="12" applyFont="1" applyFill="1" applyBorder="1" applyAlignment="1">
      <alignment vertical="top" wrapText="1"/>
    </xf>
    <xf numFmtId="0" fontId="38" fillId="16" borderId="12" xfId="12" applyFont="1" applyFill="1" applyBorder="1" applyAlignment="1">
      <alignment horizontal="center" vertical="top" wrapText="1"/>
    </xf>
    <xf numFmtId="49" fontId="7" fillId="3" borderId="0" xfId="12" applyNumberFormat="1" applyFont="1" applyFill="1" applyBorder="1"/>
    <xf numFmtId="0" fontId="39" fillId="12" borderId="33" xfId="12" applyFont="1" applyFill="1" applyBorder="1" applyAlignment="1">
      <alignment wrapText="1"/>
    </xf>
    <xf numFmtId="0" fontId="42" fillId="12" borderId="37" xfId="12" applyFont="1" applyFill="1" applyBorder="1" applyAlignment="1">
      <alignment wrapText="1"/>
    </xf>
    <xf numFmtId="0" fontId="43" fillId="0" borderId="0" xfId="12" applyFont="1" applyBorder="1" applyAlignment="1">
      <alignment vertical="center"/>
    </xf>
    <xf numFmtId="0" fontId="45" fillId="12" borderId="7" xfId="12" applyFont="1" applyFill="1" applyBorder="1" applyAlignment="1">
      <alignment wrapText="1"/>
    </xf>
    <xf numFmtId="0" fontId="46" fillId="12" borderId="37" xfId="12" applyFont="1" applyFill="1" applyBorder="1" applyAlignment="1">
      <alignment wrapText="1"/>
    </xf>
    <xf numFmtId="0" fontId="39" fillId="12" borderId="37" xfId="12" applyFont="1" applyFill="1" applyBorder="1" applyAlignment="1">
      <alignment wrapText="1"/>
    </xf>
    <xf numFmtId="0" fontId="44" fillId="12" borderId="5" xfId="12" applyFont="1" applyFill="1" applyBorder="1" applyAlignment="1">
      <alignment horizontal="center" vertical="center" wrapText="1"/>
    </xf>
    <xf numFmtId="0" fontId="39" fillId="12" borderId="5" xfId="12" applyFont="1" applyFill="1" applyBorder="1" applyAlignment="1">
      <alignment wrapText="1"/>
    </xf>
    <xf numFmtId="49" fontId="39" fillId="12" borderId="37" xfId="12" applyNumberFormat="1" applyFont="1" applyFill="1" applyBorder="1" applyAlignment="1">
      <alignment wrapText="1"/>
    </xf>
    <xf numFmtId="0" fontId="45" fillId="12" borderId="5" xfId="12" applyFont="1" applyFill="1" applyBorder="1" applyAlignment="1">
      <alignment wrapText="1"/>
    </xf>
    <xf numFmtId="0" fontId="42" fillId="12" borderId="5" xfId="12" applyFont="1" applyFill="1" applyBorder="1" applyAlignment="1">
      <alignment wrapText="1"/>
    </xf>
    <xf numFmtId="49" fontId="39" fillId="12" borderId="5" xfId="12" applyNumberFormat="1" applyFont="1" applyFill="1" applyBorder="1" applyAlignment="1">
      <alignment wrapText="1"/>
    </xf>
    <xf numFmtId="49" fontId="45" fillId="12" borderId="5" xfId="12" applyNumberFormat="1" applyFont="1" applyFill="1" applyBorder="1" applyAlignment="1">
      <alignment wrapText="1"/>
    </xf>
    <xf numFmtId="0" fontId="39" fillId="12" borderId="38" xfId="12" applyFont="1" applyFill="1" applyBorder="1" applyAlignment="1">
      <alignment wrapText="1"/>
    </xf>
    <xf numFmtId="0" fontId="6" fillId="0" borderId="0" xfId="12" applyAlignment="1">
      <alignment vertical="center"/>
    </xf>
    <xf numFmtId="0" fontId="45" fillId="12" borderId="34" xfId="12" applyFont="1" applyFill="1" applyBorder="1" applyAlignment="1">
      <alignment wrapText="1"/>
    </xf>
    <xf numFmtId="49" fontId="8" fillId="16" borderId="46" xfId="12" applyNumberFormat="1" applyFont="1" applyFill="1" applyBorder="1" applyAlignment="1">
      <alignment horizontal="left" vertical="center" wrapText="1" shrinkToFit="1"/>
    </xf>
    <xf numFmtId="0" fontId="39" fillId="0" borderId="47" xfId="12" applyFont="1" applyBorder="1" applyAlignment="1">
      <alignment horizontal="left" vertical="center" wrapText="1" shrinkToFit="1"/>
    </xf>
    <xf numFmtId="49" fontId="45" fillId="0" borderId="47" xfId="12" applyNumberFormat="1" applyFont="1" applyBorder="1" applyAlignment="1">
      <alignment wrapText="1"/>
    </xf>
    <xf numFmtId="0" fontId="39" fillId="12" borderId="47" xfId="12" applyFont="1" applyFill="1" applyBorder="1" applyAlignment="1">
      <alignment wrapText="1"/>
    </xf>
    <xf numFmtId="0" fontId="39" fillId="27" borderId="5" xfId="12" applyFont="1" applyFill="1" applyBorder="1" applyAlignment="1">
      <alignment vertical="center" wrapText="1"/>
    </xf>
    <xf numFmtId="0" fontId="39" fillId="27" borderId="64" xfId="12" applyFont="1" applyFill="1" applyBorder="1" applyAlignment="1">
      <alignment horizontal="center" vertical="center" wrapText="1"/>
    </xf>
    <xf numFmtId="0" fontId="6" fillId="12" borderId="82" xfId="12" applyFill="1" applyBorder="1" applyAlignment="1">
      <alignment horizontal="left" vertical="center" wrapText="1" shrinkToFit="1"/>
    </xf>
    <xf numFmtId="0" fontId="8" fillId="16" borderId="21" xfId="12" applyFont="1" applyFill="1" applyBorder="1" applyAlignment="1">
      <alignment vertical="center" wrapText="1"/>
    </xf>
    <xf numFmtId="0" fontId="47" fillId="0" borderId="48" xfId="12" applyFont="1" applyBorder="1" applyAlignment="1">
      <alignment vertical="center" wrapText="1"/>
    </xf>
    <xf numFmtId="49" fontId="47" fillId="0" borderId="48" xfId="12" applyNumberFormat="1" applyFont="1" applyBorder="1" applyAlignment="1">
      <alignment wrapText="1"/>
    </xf>
    <xf numFmtId="0" fontId="41" fillId="12" borderId="81" xfId="12" applyFont="1" applyFill="1" applyBorder="1" applyAlignment="1">
      <alignment horizontal="center" vertical="center" wrapText="1" shrinkToFit="1"/>
    </xf>
    <xf numFmtId="49" fontId="39" fillId="27" borderId="5" xfId="12" applyNumberFormat="1" applyFont="1" applyFill="1" applyBorder="1" applyAlignment="1">
      <alignment vertical="center"/>
    </xf>
    <xf numFmtId="49" fontId="6" fillId="0" borderId="83" xfId="12" applyNumberFormat="1" applyBorder="1" applyAlignment="1">
      <alignment horizontal="left" vertical="center" wrapText="1" shrinkToFit="1"/>
    </xf>
    <xf numFmtId="49" fontId="39" fillId="0" borderId="28" xfId="12" applyNumberFormat="1" applyFont="1" applyBorder="1" applyAlignment="1">
      <alignment wrapText="1"/>
    </xf>
    <xf numFmtId="49" fontId="47" fillId="0" borderId="28" xfId="12" applyNumberFormat="1" applyFont="1" applyBorder="1" applyAlignment="1">
      <alignment wrapText="1"/>
    </xf>
    <xf numFmtId="49" fontId="39" fillId="0" borderId="34" xfId="12" applyNumberFormat="1" applyFont="1" applyBorder="1" applyAlignment="1">
      <alignment wrapText="1"/>
    </xf>
    <xf numFmtId="49" fontId="39" fillId="0" borderId="5" xfId="12" applyNumberFormat="1" applyFont="1" applyBorder="1" applyAlignment="1">
      <alignment wrapText="1"/>
    </xf>
    <xf numFmtId="49" fontId="39" fillId="0" borderId="48" xfId="12" applyNumberFormat="1" applyFont="1" applyBorder="1" applyAlignment="1">
      <alignment wrapText="1"/>
    </xf>
    <xf numFmtId="49" fontId="39" fillId="0" borderId="47" xfId="12" applyNumberFormat="1" applyFont="1" applyBorder="1" applyAlignment="1">
      <alignment wrapText="1"/>
    </xf>
    <xf numFmtId="49" fontId="20" fillId="12" borderId="0" xfId="12" applyNumberFormat="1" applyFont="1" applyFill="1" applyBorder="1" applyAlignment="1">
      <alignment wrapText="1"/>
    </xf>
    <xf numFmtId="49" fontId="20" fillId="12" borderId="0" xfId="12" applyNumberFormat="1" applyFont="1" applyFill="1" applyBorder="1"/>
    <xf numFmtId="49" fontId="20" fillId="12" borderId="0" xfId="12" applyNumberFormat="1" applyFont="1" applyFill="1" applyBorder="1" applyAlignment="1">
      <alignment horizontal="center"/>
    </xf>
    <xf numFmtId="0" fontId="20" fillId="12" borderId="0" xfId="12" applyFont="1" applyFill="1" applyBorder="1" applyAlignment="1">
      <alignment horizontal="left" vertical="center" wrapText="1" shrinkToFit="1"/>
    </xf>
    <xf numFmtId="0" fontId="20" fillId="12" borderId="0" xfId="12" applyFont="1" applyFill="1" applyBorder="1"/>
    <xf numFmtId="0" fontId="6" fillId="0" borderId="0" xfId="12" applyBorder="1" applyAlignment="1">
      <alignment horizontal="left" vertical="center" wrapText="1" shrinkToFit="1"/>
    </xf>
    <xf numFmtId="0" fontId="22" fillId="0" borderId="0" xfId="12" applyFont="1" applyBorder="1" applyAlignment="1">
      <alignment horizontal="left" vertical="center" wrapText="1" shrinkToFit="1"/>
    </xf>
    <xf numFmtId="0" fontId="39" fillId="27" borderId="49" xfId="12" applyFont="1" applyFill="1" applyBorder="1" applyAlignment="1">
      <alignment horizontal="center" vertical="center" wrapText="1" shrinkToFit="1"/>
    </xf>
    <xf numFmtId="0" fontId="38" fillId="16" borderId="60" xfId="12" applyFont="1" applyFill="1" applyBorder="1"/>
    <xf numFmtId="0" fontId="38" fillId="16" borderId="60" xfId="12" applyFont="1" applyFill="1" applyBorder="1" applyAlignment="1">
      <alignment wrapText="1"/>
    </xf>
    <xf numFmtId="0" fontId="38" fillId="16" borderId="61" xfId="12" applyFont="1" applyFill="1" applyBorder="1" applyAlignment="1">
      <alignment horizontal="center"/>
    </xf>
    <xf numFmtId="0" fontId="28" fillId="14" borderId="22" xfId="12" applyFont="1" applyFill="1" applyBorder="1" applyAlignment="1">
      <alignment vertical="center" wrapText="1"/>
    </xf>
    <xf numFmtId="0" fontId="28" fillId="14" borderId="17" xfId="12" applyFont="1" applyFill="1" applyBorder="1" applyAlignment="1">
      <alignment vertical="center" wrapText="1"/>
    </xf>
    <xf numFmtId="0" fontId="28" fillId="14" borderId="66" xfId="12" applyFont="1" applyFill="1" applyBorder="1" applyAlignment="1">
      <alignment vertical="center" wrapText="1"/>
    </xf>
    <xf numFmtId="0" fontId="28" fillId="14" borderId="67" xfId="12" applyFont="1" applyFill="1" applyBorder="1" applyAlignment="1">
      <alignment vertical="center" wrapText="1"/>
    </xf>
    <xf numFmtId="0" fontId="29" fillId="15" borderId="0" xfId="12" applyFont="1" applyFill="1" applyBorder="1" applyAlignment="1">
      <alignment vertical="center" wrapText="1"/>
    </xf>
    <xf numFmtId="0" fontId="29" fillId="15" borderId="18" xfId="12" applyFont="1" applyFill="1" applyBorder="1" applyAlignment="1">
      <alignment vertical="center" wrapText="1"/>
    </xf>
    <xf numFmtId="0" fontId="30" fillId="15" borderId="68" xfId="12" applyFont="1" applyFill="1" applyBorder="1" applyAlignment="1">
      <alignment horizontal="center" vertical="center"/>
    </xf>
    <xf numFmtId="0" fontId="30" fillId="15" borderId="69" xfId="12" applyFont="1" applyFill="1" applyBorder="1" applyAlignment="1">
      <alignment horizontal="center" vertical="center"/>
    </xf>
    <xf numFmtId="0" fontId="30" fillId="15" borderId="70" xfId="12" applyFont="1" applyFill="1" applyBorder="1" applyAlignment="1">
      <alignment horizontal="center" vertical="center"/>
    </xf>
    <xf numFmtId="0" fontId="30" fillId="15" borderId="71" xfId="12" applyFont="1" applyFill="1" applyBorder="1" applyAlignment="1">
      <alignment horizontal="center" vertical="center"/>
    </xf>
    <xf numFmtId="0" fontId="39" fillId="0" borderId="28" xfId="12" applyFont="1" applyBorder="1" applyAlignment="1">
      <alignment horizontal="left" vertical="center" wrapText="1" shrinkToFit="1"/>
    </xf>
    <xf numFmtId="49" fontId="39" fillId="27" borderId="5" xfId="12" applyNumberFormat="1" applyFont="1" applyFill="1" applyBorder="1" applyAlignment="1">
      <alignment vertical="center" wrapText="1"/>
    </xf>
    <xf numFmtId="0" fontId="39" fillId="27" borderId="5" xfId="12" applyFont="1" applyFill="1" applyBorder="1" applyAlignment="1">
      <alignment vertical="center" wrapText="1"/>
    </xf>
    <xf numFmtId="49" fontId="39" fillId="27" borderId="64" xfId="12" applyNumberFormat="1" applyFont="1" applyFill="1" applyBorder="1" applyAlignment="1">
      <alignment horizontal="center" vertical="center" wrapText="1"/>
    </xf>
    <xf numFmtId="0" fontId="39" fillId="27" borderId="64" xfId="12" applyFont="1" applyFill="1" applyBorder="1" applyAlignment="1">
      <alignment horizontal="center" vertical="center" wrapText="1"/>
    </xf>
    <xf numFmtId="0" fontId="39" fillId="27" borderId="49" xfId="12" applyFont="1" applyFill="1" applyBorder="1" applyAlignment="1">
      <alignment horizontal="center" vertical="center" wrapText="1"/>
    </xf>
    <xf numFmtId="0" fontId="6" fillId="12" borderId="0" xfId="12" applyFill="1" applyBorder="1" applyAlignment="1">
      <alignment horizontal="left" vertical="center" wrapText="1" shrinkToFit="1"/>
    </xf>
    <xf numFmtId="49" fontId="39" fillId="27" borderId="5" xfId="12" applyNumberFormat="1" applyFont="1" applyFill="1" applyBorder="1" applyAlignment="1">
      <alignment vertical="center" wrapText="1"/>
    </xf>
    <xf numFmtId="0" fontId="21" fillId="24" borderId="0" xfId="12" applyFont="1" applyFill="1" applyBorder="1" applyAlignment="1">
      <alignment horizontal="left" vertical="center" wrapText="1" shrinkToFit="1"/>
    </xf>
    <xf numFmtId="0" fontId="6" fillId="24" borderId="0" xfId="12" applyFill="1"/>
    <xf numFmtId="0" fontId="5" fillId="0" borderId="0" xfId="0" applyFont="1"/>
    <xf numFmtId="0" fontId="39" fillId="12" borderId="5" xfId="12" applyFont="1" applyFill="1" applyBorder="1" applyAlignment="1">
      <alignment horizontal="left" vertical="center" wrapText="1" shrinkToFit="1"/>
    </xf>
    <xf numFmtId="49" fontId="4" fillId="22" borderId="0" xfId="12" applyNumberFormat="1" applyFont="1" applyFill="1"/>
    <xf numFmtId="49" fontId="47" fillId="0" borderId="47" xfId="12" applyNumberFormat="1" applyFont="1" applyFill="1" applyBorder="1" applyAlignment="1">
      <alignment horizontal="left" vertical="center" wrapText="1"/>
    </xf>
    <xf numFmtId="49" fontId="39" fillId="17" borderId="86" xfId="12" applyNumberFormat="1" applyFont="1" applyFill="1" applyBorder="1" applyAlignment="1">
      <alignment horizontal="center" vertical="center"/>
    </xf>
    <xf numFmtId="49" fontId="39" fillId="17" borderId="25" xfId="12" applyNumberFormat="1" applyFont="1" applyFill="1" applyBorder="1" applyAlignment="1">
      <alignment horizontal="center" vertical="center"/>
    </xf>
    <xf numFmtId="0" fontId="110" fillId="22" borderId="23" xfId="12" applyFont="1" applyFill="1" applyBorder="1" applyAlignment="1">
      <alignment vertical="center"/>
    </xf>
    <xf numFmtId="49" fontId="6" fillId="22" borderId="0" xfId="12" applyNumberFormat="1" applyFill="1" applyBorder="1" applyAlignment="1">
      <alignment horizontal="center"/>
    </xf>
    <xf numFmtId="0" fontId="22" fillId="22" borderId="0" xfId="12" applyFont="1" applyFill="1" applyBorder="1" applyAlignment="1">
      <alignment horizontal="left" vertical="center" wrapText="1" shrinkToFit="1"/>
    </xf>
    <xf numFmtId="0" fontId="6" fillId="22" borderId="28" xfId="12" applyFill="1" applyBorder="1"/>
    <xf numFmtId="0" fontId="111" fillId="22" borderId="28" xfId="12" applyFont="1" applyFill="1" applyBorder="1" applyAlignment="1">
      <alignment vertical="top" wrapText="1"/>
    </xf>
    <xf numFmtId="0" fontId="6" fillId="22" borderId="29" xfId="12" applyFill="1" applyBorder="1" applyAlignment="1">
      <alignment horizontal="center" wrapText="1"/>
    </xf>
    <xf numFmtId="0" fontId="6" fillId="22" borderId="5" xfId="12" applyFill="1" applyBorder="1"/>
    <xf numFmtId="0" fontId="111" fillId="22" borderId="5" xfId="12" applyFont="1" applyFill="1" applyBorder="1" applyAlignment="1">
      <alignment wrapText="1"/>
    </xf>
    <xf numFmtId="0" fontId="111" fillId="22" borderId="5" xfId="12" applyFont="1" applyFill="1" applyBorder="1" applyAlignment="1">
      <alignment vertical="top" wrapText="1"/>
    </xf>
    <xf numFmtId="0" fontId="6" fillId="22" borderId="64" xfId="12" applyFill="1" applyBorder="1" applyAlignment="1">
      <alignment horizontal="center" wrapText="1"/>
    </xf>
    <xf numFmtId="0" fontId="19" fillId="22" borderId="5" xfId="12" applyFont="1" applyFill="1" applyBorder="1"/>
    <xf numFmtId="0" fontId="27" fillId="22" borderId="5" xfId="12" applyFont="1" applyFill="1" applyBorder="1" applyAlignment="1">
      <alignment wrapText="1"/>
    </xf>
    <xf numFmtId="0" fontId="27" fillId="22" borderId="5" xfId="12" applyFont="1" applyFill="1" applyBorder="1" applyAlignment="1">
      <alignment vertical="top" wrapText="1"/>
    </xf>
    <xf numFmtId="0" fontId="19" fillId="22" borderId="64" xfId="12" applyFont="1" applyFill="1" applyBorder="1" applyAlignment="1">
      <alignment horizontal="center" vertical="top" wrapText="1"/>
    </xf>
    <xf numFmtId="0" fontId="6" fillId="22" borderId="64" xfId="12" applyFont="1" applyFill="1" applyBorder="1" applyAlignment="1">
      <alignment horizontal="center" vertical="top" wrapText="1"/>
    </xf>
    <xf numFmtId="0" fontId="6" fillId="22" borderId="64" xfId="12" applyFill="1" applyBorder="1" applyAlignment="1">
      <alignment horizontal="center" vertical="top" wrapText="1"/>
    </xf>
    <xf numFmtId="0" fontId="16" fillId="22" borderId="64" xfId="12" applyFont="1" applyFill="1" applyBorder="1" applyAlignment="1">
      <alignment horizontal="center" wrapText="1"/>
    </xf>
    <xf numFmtId="0" fontId="6" fillId="22" borderId="47" xfId="12" applyFill="1" applyBorder="1"/>
    <xf numFmtId="0" fontId="111" fillId="22" borderId="47" xfId="12" applyFont="1" applyFill="1" applyBorder="1" applyAlignment="1">
      <alignment vertical="top" wrapText="1"/>
    </xf>
    <xf numFmtId="0" fontId="6" fillId="22" borderId="49" xfId="12" applyFont="1" applyFill="1" applyBorder="1" applyAlignment="1">
      <alignment horizontal="center" vertical="top" wrapText="1"/>
    </xf>
    <xf numFmtId="0" fontId="6" fillId="22" borderId="0" xfId="12" applyFill="1" applyAlignment="1">
      <alignment horizontal="center"/>
    </xf>
    <xf numFmtId="0" fontId="29" fillId="22" borderId="0" xfId="12" applyFont="1" applyFill="1" applyBorder="1" applyAlignment="1">
      <alignment vertical="center" wrapText="1"/>
    </xf>
    <xf numFmtId="0" fontId="29" fillId="22" borderId="18" xfId="12" applyFont="1" applyFill="1" applyBorder="1" applyAlignment="1">
      <alignment vertical="center" wrapText="1"/>
    </xf>
    <xf numFmtId="0" fontId="30" fillId="22" borderId="68" xfId="12" applyFont="1" applyFill="1" applyBorder="1" applyAlignment="1">
      <alignment horizontal="center" vertical="center"/>
    </xf>
    <xf numFmtId="0" fontId="30" fillId="22" borderId="69" xfId="12" applyFont="1" applyFill="1" applyBorder="1" applyAlignment="1">
      <alignment horizontal="center" vertical="center"/>
    </xf>
    <xf numFmtId="0" fontId="31" fillId="22" borderId="0" xfId="12" applyFont="1" applyFill="1"/>
    <xf numFmtId="0" fontId="38" fillId="16" borderId="45" xfId="12" applyFont="1" applyFill="1" applyBorder="1" applyAlignment="1">
      <alignment vertical="top" wrapText="1"/>
    </xf>
    <xf numFmtId="0" fontId="38" fillId="16" borderId="45" xfId="12" applyFont="1" applyFill="1" applyBorder="1" applyAlignment="1">
      <alignment horizontal="center" vertical="top" wrapText="1"/>
    </xf>
    <xf numFmtId="0" fontId="38" fillId="16" borderId="51" xfId="12" applyFont="1" applyFill="1" applyBorder="1" applyAlignment="1">
      <alignment horizontal="center" vertical="center" wrapText="1"/>
    </xf>
    <xf numFmtId="0" fontId="39" fillId="0" borderId="86" xfId="12" applyFont="1" applyBorder="1" applyAlignment="1">
      <alignment vertical="center" wrapText="1" shrinkToFit="1"/>
    </xf>
    <xf numFmtId="0" fontId="48" fillId="27" borderId="86" xfId="12" applyFont="1" applyFill="1" applyBorder="1" applyAlignment="1">
      <alignment horizontal="center" vertical="center" wrapText="1"/>
    </xf>
    <xf numFmtId="0" fontId="6" fillId="27" borderId="61" xfId="12" applyFill="1" applyBorder="1" applyAlignment="1">
      <alignment horizontal="center"/>
    </xf>
    <xf numFmtId="0" fontId="8" fillId="16" borderId="85" xfId="12" applyFont="1" applyFill="1" applyBorder="1" applyAlignment="1">
      <alignment vertical="center" wrapText="1"/>
    </xf>
    <xf numFmtId="0" fontId="39" fillId="27" borderId="86" xfId="12" applyFont="1" applyFill="1" applyBorder="1" applyAlignment="1">
      <alignment horizontal="center" vertical="center" wrapText="1" shrinkToFit="1"/>
    </xf>
    <xf numFmtId="0" fontId="39" fillId="27" borderId="61" xfId="12" applyFont="1" applyFill="1" applyBorder="1" applyAlignment="1">
      <alignment horizontal="center" vertical="center" wrapText="1" shrinkToFit="1"/>
    </xf>
    <xf numFmtId="0" fontId="8" fillId="12" borderId="0" xfId="12" applyFont="1" applyFill="1" applyBorder="1" applyAlignment="1">
      <alignment vertical="center" wrapText="1"/>
    </xf>
    <xf numFmtId="0" fontId="39" fillId="12" borderId="0" xfId="12" applyFont="1" applyFill="1" applyBorder="1" applyAlignment="1">
      <alignment vertical="center" wrapText="1" shrinkToFit="1"/>
    </xf>
    <xf numFmtId="0" fontId="86" fillId="12" borderId="0" xfId="12" applyFont="1" applyFill="1" applyBorder="1" applyAlignment="1">
      <alignment vertical="center" wrapText="1" shrinkToFit="1"/>
    </xf>
    <xf numFmtId="0" fontId="39" fillId="12" borderId="0" xfId="12" applyFont="1" applyFill="1" applyBorder="1" applyAlignment="1">
      <alignment horizontal="center" vertical="center" wrapText="1" shrinkToFit="1"/>
    </xf>
    <xf numFmtId="0" fontId="38" fillId="16" borderId="45" xfId="12" applyFont="1" applyFill="1" applyBorder="1" applyAlignment="1">
      <alignment horizontal="center" vertical="center" wrapText="1"/>
    </xf>
    <xf numFmtId="0" fontId="39" fillId="27" borderId="5" xfId="12" applyFont="1" applyFill="1" applyBorder="1" applyAlignment="1">
      <alignment horizontal="center" vertical="center" wrapText="1"/>
    </xf>
    <xf numFmtId="0" fontId="39" fillId="27" borderId="64" xfId="12" applyFont="1" applyFill="1" applyBorder="1" applyAlignment="1">
      <alignment horizontal="center" vertical="center" wrapText="1" shrinkToFit="1"/>
    </xf>
    <xf numFmtId="49" fontId="3" fillId="12" borderId="5" xfId="12" applyNumberFormat="1" applyFont="1" applyFill="1" applyBorder="1" applyAlignment="1">
      <alignment wrapText="1"/>
    </xf>
    <xf numFmtId="49" fontId="3" fillId="12" borderId="47" xfId="12" applyNumberFormat="1" applyFont="1" applyFill="1" applyBorder="1" applyAlignment="1">
      <alignment wrapText="1"/>
    </xf>
    <xf numFmtId="0" fontId="39" fillId="27" borderId="47" xfId="12" applyFont="1" applyFill="1" applyBorder="1" applyAlignment="1">
      <alignment horizontal="center" vertical="center" wrapText="1"/>
    </xf>
    <xf numFmtId="0" fontId="38" fillId="16" borderId="26" xfId="12" applyFont="1" applyFill="1" applyBorder="1" applyAlignment="1">
      <alignment vertical="center" wrapText="1"/>
    </xf>
    <xf numFmtId="0" fontId="52" fillId="16" borderId="45" xfId="12" applyFont="1" applyFill="1" applyBorder="1" applyAlignment="1">
      <alignment vertical="center" wrapText="1" shrinkToFit="1"/>
    </xf>
    <xf numFmtId="0" fontId="48" fillId="27" borderId="28" xfId="12" applyFont="1" applyFill="1" applyBorder="1" applyAlignment="1">
      <alignment horizontal="center" vertical="center" wrapText="1"/>
    </xf>
    <xf numFmtId="0" fontId="39" fillId="27" borderId="29" xfId="12" applyFont="1" applyFill="1" applyBorder="1" applyAlignment="1">
      <alignment horizontal="center" vertical="center" wrapText="1" shrinkToFit="1"/>
    </xf>
    <xf numFmtId="0" fontId="37" fillId="0" borderId="0" xfId="12" applyFont="1" applyFill="1" applyBorder="1"/>
    <xf numFmtId="49" fontId="6" fillId="0" borderId="0" xfId="12" applyNumberFormat="1" applyFill="1" applyAlignment="1">
      <alignment wrapText="1"/>
    </xf>
    <xf numFmtId="49" fontId="6" fillId="0" borderId="0" xfId="12" applyNumberFormat="1" applyFill="1"/>
    <xf numFmtId="0" fontId="37" fillId="12" borderId="0" xfId="15" applyFont="1" applyFill="1" applyBorder="1"/>
    <xf numFmtId="49" fontId="20" fillId="12" borderId="0" xfId="15" applyNumberFormat="1" applyFont="1" applyFill="1" applyBorder="1" applyAlignment="1">
      <alignment horizontal="left" vertical="center" wrapText="1" shrinkToFit="1"/>
    </xf>
    <xf numFmtId="49" fontId="2" fillId="0" borderId="0" xfId="15" applyNumberFormat="1" applyFont="1" applyAlignment="1">
      <alignment horizontal="center"/>
    </xf>
    <xf numFmtId="49" fontId="2" fillId="0" borderId="0" xfId="15" applyNumberFormat="1"/>
    <xf numFmtId="0" fontId="38" fillId="16" borderId="26" xfId="15" applyFont="1" applyFill="1" applyBorder="1" applyAlignment="1">
      <alignment vertical="top" wrapText="1"/>
    </xf>
    <xf numFmtId="0" fontId="38" fillId="16" borderId="27" xfId="15" applyFont="1" applyFill="1" applyBorder="1"/>
    <xf numFmtId="0" fontId="38" fillId="16" borderId="27" xfId="15" applyFont="1" applyFill="1" applyBorder="1" applyAlignment="1">
      <alignment vertical="top"/>
    </xf>
    <xf numFmtId="49" fontId="38" fillId="16" borderId="51" xfId="15" applyNumberFormat="1" applyFont="1" applyFill="1" applyBorder="1" applyAlignment="1">
      <alignment vertical="top"/>
    </xf>
    <xf numFmtId="0" fontId="38" fillId="16" borderId="17" xfId="15" applyFont="1" applyFill="1" applyBorder="1" applyAlignment="1">
      <alignment horizontal="center" vertical="center" wrapText="1"/>
    </xf>
    <xf numFmtId="49" fontId="39" fillId="12" borderId="5" xfId="15" applyNumberFormat="1" applyFont="1" applyFill="1" applyBorder="1" applyAlignment="1">
      <alignment wrapText="1"/>
    </xf>
    <xf numFmtId="49" fontId="39" fillId="28" borderId="5" xfId="15" applyNumberFormat="1" applyFont="1" applyFill="1" applyBorder="1" applyAlignment="1">
      <alignment horizontal="center" vertical="center"/>
    </xf>
    <xf numFmtId="49" fontId="39" fillId="28" borderId="79" xfId="15" applyNumberFormat="1" applyFont="1" applyFill="1" applyBorder="1" applyAlignment="1">
      <alignment horizontal="center" vertical="center"/>
    </xf>
    <xf numFmtId="49" fontId="39" fillId="12" borderId="32" xfId="15" applyNumberFormat="1" applyFont="1" applyFill="1" applyBorder="1" applyAlignment="1">
      <alignment wrapText="1"/>
    </xf>
    <xf numFmtId="49" fontId="39" fillId="28" borderId="32" xfId="15" applyNumberFormat="1" applyFont="1" applyFill="1" applyBorder="1" applyAlignment="1">
      <alignment horizontal="center" vertical="center"/>
    </xf>
    <xf numFmtId="49" fontId="39" fillId="28" borderId="93" xfId="15" applyNumberFormat="1" applyFont="1" applyFill="1" applyBorder="1" applyAlignment="1">
      <alignment horizontal="center" vertical="center"/>
    </xf>
    <xf numFmtId="49" fontId="39" fillId="28" borderId="64" xfId="15" applyNumberFormat="1" applyFont="1" applyFill="1" applyBorder="1" applyAlignment="1">
      <alignment horizontal="center" vertical="center"/>
    </xf>
    <xf numFmtId="49" fontId="39" fillId="12" borderId="48" xfId="15" applyNumberFormat="1" applyFont="1" applyFill="1" applyBorder="1" applyAlignment="1">
      <alignment wrapText="1"/>
    </xf>
    <xf numFmtId="49" fontId="39" fillId="27" borderId="81" xfId="15" applyNumberFormat="1" applyFont="1" applyFill="1" applyBorder="1" applyAlignment="1">
      <alignment horizontal="center" vertical="center"/>
    </xf>
    <xf numFmtId="49" fontId="39" fillId="27" borderId="49" xfId="15" applyNumberFormat="1" applyFont="1" applyFill="1" applyBorder="1" applyAlignment="1">
      <alignment horizontal="center" vertical="center"/>
    </xf>
    <xf numFmtId="49" fontId="2" fillId="0" borderId="0" xfId="15" applyNumberFormat="1" applyBorder="1" applyAlignment="1">
      <alignment horizontal="center" vertical="center" wrapText="1"/>
    </xf>
    <xf numFmtId="0" fontId="2" fillId="0" borderId="0" xfId="15"/>
    <xf numFmtId="49" fontId="8" fillId="16" borderId="54" xfId="15" applyNumberFormat="1" applyFont="1" applyFill="1" applyBorder="1" applyAlignment="1">
      <alignment horizontal="left" vertical="center" wrapText="1"/>
    </xf>
    <xf numFmtId="0" fontId="39" fillId="12" borderId="5" xfId="15" applyFont="1" applyFill="1" applyBorder="1" applyAlignment="1">
      <alignment horizontal="left" vertical="center" shrinkToFit="1"/>
    </xf>
    <xf numFmtId="0" fontId="39" fillId="28" borderId="5" xfId="15" applyFont="1" applyFill="1" applyBorder="1" applyAlignment="1">
      <alignment horizontal="center" vertical="center" wrapText="1"/>
    </xf>
    <xf numFmtId="0" fontId="39" fillId="28" borderId="79" xfId="15" applyFont="1" applyFill="1" applyBorder="1" applyAlignment="1">
      <alignment horizontal="center" vertical="center" wrapText="1"/>
    </xf>
    <xf numFmtId="49" fontId="8" fillId="16" borderId="54" xfId="15" applyNumberFormat="1" applyFont="1" applyFill="1" applyBorder="1" applyAlignment="1">
      <alignment horizontal="left" vertical="center"/>
    </xf>
    <xf numFmtId="0" fontId="47" fillId="12" borderId="5" xfId="15" applyFont="1" applyFill="1" applyBorder="1" applyAlignment="1">
      <alignment vertical="center" wrapText="1"/>
    </xf>
    <xf numFmtId="49" fontId="41" fillId="12" borderId="5" xfId="15" applyNumberFormat="1" applyFont="1" applyFill="1" applyBorder="1" applyAlignment="1">
      <alignment horizontal="center" vertical="center" shrinkToFit="1"/>
    </xf>
    <xf numFmtId="0" fontId="39" fillId="12" borderId="38" xfId="15" applyFont="1" applyFill="1" applyBorder="1" applyAlignment="1">
      <alignment wrapText="1"/>
    </xf>
    <xf numFmtId="49" fontId="39" fillId="28" borderId="38" xfId="15" applyNumberFormat="1" applyFont="1" applyFill="1" applyBorder="1" applyAlignment="1">
      <alignment horizontal="center" vertical="center" wrapText="1"/>
    </xf>
    <xf numFmtId="49" fontId="39" fillId="28" borderId="92" xfId="15" applyNumberFormat="1" applyFont="1" applyFill="1" applyBorder="1" applyAlignment="1">
      <alignment horizontal="center" vertical="center" wrapText="1"/>
    </xf>
    <xf numFmtId="49" fontId="16" fillId="0" borderId="0" xfId="15" applyNumberFormat="1" applyFont="1"/>
    <xf numFmtId="0" fontId="39" fillId="12" borderId="5" xfId="15" applyFont="1" applyFill="1" applyBorder="1" applyAlignment="1">
      <alignment wrapText="1"/>
    </xf>
    <xf numFmtId="49" fontId="39" fillId="28" borderId="5" xfId="15" applyNumberFormat="1" applyFont="1" applyFill="1" applyBorder="1" applyAlignment="1">
      <alignment horizontal="center" vertical="center" wrapText="1"/>
    </xf>
    <xf numFmtId="49" fontId="39" fillId="28" borderId="79" xfId="15" applyNumberFormat="1" applyFont="1" applyFill="1" applyBorder="1" applyAlignment="1">
      <alignment horizontal="center" vertical="center" wrapText="1"/>
    </xf>
    <xf numFmtId="49" fontId="39" fillId="28" borderId="32" xfId="15" applyNumberFormat="1" applyFont="1" applyFill="1" applyBorder="1" applyAlignment="1">
      <alignment horizontal="center" vertical="center" wrapText="1"/>
    </xf>
    <xf numFmtId="49" fontId="39" fillId="28" borderId="93" xfId="15" applyNumberFormat="1" applyFont="1" applyFill="1" applyBorder="1" applyAlignment="1">
      <alignment horizontal="center" vertical="center" wrapText="1"/>
    </xf>
    <xf numFmtId="49" fontId="88" fillId="16" borderId="52" xfId="15" applyNumberFormat="1" applyFont="1" applyFill="1" applyBorder="1" applyAlignment="1">
      <alignment horizontal="left" vertical="center" wrapText="1"/>
    </xf>
    <xf numFmtId="0" fontId="39" fillId="0" borderId="28" xfId="15" applyFont="1" applyFill="1" applyBorder="1" applyAlignment="1">
      <alignment vertical="center" wrapText="1"/>
    </xf>
    <xf numFmtId="49" fontId="39" fillId="28" borderId="28" xfId="15" applyNumberFormat="1" applyFont="1" applyFill="1" applyBorder="1" applyAlignment="1">
      <alignment horizontal="center" vertical="center" wrapText="1"/>
    </xf>
    <xf numFmtId="49" fontId="39" fillId="28" borderId="95" xfId="15" applyNumberFormat="1" applyFont="1" applyFill="1" applyBorder="1" applyAlignment="1">
      <alignment horizontal="center" vertical="center" wrapText="1"/>
    </xf>
    <xf numFmtId="0" fontId="39" fillId="0" borderId="5" xfId="15" applyFont="1" applyFill="1" applyBorder="1" applyAlignment="1">
      <alignment vertical="center" wrapText="1"/>
    </xf>
    <xf numFmtId="49" fontId="39" fillId="0" borderId="5" xfId="15" applyNumberFormat="1" applyFont="1" applyBorder="1" applyAlignment="1">
      <alignment vertical="center" wrapText="1"/>
    </xf>
    <xf numFmtId="49" fontId="39" fillId="28" borderId="47" xfId="15" applyNumberFormat="1" applyFont="1" applyFill="1" applyBorder="1" applyAlignment="1">
      <alignment horizontal="center" vertical="center" wrapText="1"/>
    </xf>
    <xf numFmtId="49" fontId="20" fillId="12" borderId="0" xfId="15" applyNumberFormat="1" applyFont="1" applyFill="1" applyBorder="1" applyAlignment="1">
      <alignment horizontal="left" vertical="center" wrapText="1"/>
    </xf>
    <xf numFmtId="49" fontId="2" fillId="12" borderId="0" xfId="15" applyNumberFormat="1" applyFont="1" applyFill="1" applyBorder="1" applyAlignment="1">
      <alignment wrapText="1"/>
    </xf>
    <xf numFmtId="0" fontId="2" fillId="12" borderId="0" xfId="15" applyFill="1" applyBorder="1" applyAlignment="1">
      <alignment horizontal="center" vertical="center" wrapText="1" shrinkToFit="1"/>
    </xf>
    <xf numFmtId="49" fontId="2" fillId="12" borderId="0" xfId="15" applyNumberFormat="1" applyFont="1" applyFill="1" applyBorder="1" applyAlignment="1">
      <alignment vertical="center" wrapText="1"/>
    </xf>
    <xf numFmtId="49" fontId="2" fillId="12" borderId="0" xfId="15" applyNumberFormat="1" applyFont="1" applyFill="1" applyAlignment="1">
      <alignment horizontal="center"/>
    </xf>
    <xf numFmtId="49" fontId="2" fillId="12" borderId="0" xfId="15" applyNumberFormat="1" applyFill="1"/>
    <xf numFmtId="49" fontId="16" fillId="12" borderId="0" xfId="15" applyNumberFormat="1" applyFont="1" applyFill="1"/>
    <xf numFmtId="0" fontId="38" fillId="16" borderId="31" xfId="15" applyFont="1" applyFill="1" applyBorder="1"/>
    <xf numFmtId="49" fontId="38" fillId="16" borderId="45" xfId="15" applyNumberFormat="1" applyFont="1" applyFill="1" applyBorder="1" applyAlignment="1">
      <alignment vertical="top"/>
    </xf>
    <xf numFmtId="0" fontId="38" fillId="16" borderId="11" xfId="15" applyFont="1" applyFill="1" applyBorder="1" applyAlignment="1">
      <alignment horizontal="center" vertical="center" wrapText="1"/>
    </xf>
    <xf numFmtId="0" fontId="47" fillId="0" borderId="38" xfId="15" applyFont="1" applyBorder="1" applyAlignment="1">
      <alignment vertical="center" wrapText="1"/>
    </xf>
    <xf numFmtId="49" fontId="47" fillId="27" borderId="38" xfId="15" applyNumberFormat="1" applyFont="1" applyFill="1" applyBorder="1" applyAlignment="1">
      <alignment horizontal="center"/>
    </xf>
    <xf numFmtId="49" fontId="47" fillId="27" borderId="92" xfId="15" applyNumberFormat="1" applyFont="1" applyFill="1" applyBorder="1" applyAlignment="1">
      <alignment horizontal="center"/>
    </xf>
    <xf numFmtId="0" fontId="47" fillId="0" borderId="5" xfId="15" applyFont="1" applyBorder="1" applyAlignment="1">
      <alignment vertical="center" wrapText="1"/>
    </xf>
    <xf numFmtId="49" fontId="47" fillId="27" borderId="5" xfId="15" applyNumberFormat="1" applyFont="1" applyFill="1" applyBorder="1" applyAlignment="1">
      <alignment horizontal="center"/>
    </xf>
    <xf numFmtId="49" fontId="47" fillId="27" borderId="79" xfId="15" applyNumberFormat="1" applyFont="1" applyFill="1" applyBorder="1" applyAlignment="1">
      <alignment horizontal="center"/>
    </xf>
    <xf numFmtId="0" fontId="47" fillId="0" borderId="47" xfId="15" applyFont="1" applyBorder="1" applyAlignment="1">
      <alignment wrapText="1"/>
    </xf>
    <xf numFmtId="49" fontId="47" fillId="27" borderId="47" xfId="15" applyNumberFormat="1" applyFont="1" applyFill="1" applyBorder="1" applyAlignment="1">
      <alignment horizontal="center"/>
    </xf>
    <xf numFmtId="49" fontId="47" fillId="27" borderId="94" xfId="15" applyNumberFormat="1" applyFont="1" applyFill="1" applyBorder="1" applyAlignment="1">
      <alignment horizontal="center"/>
    </xf>
    <xf numFmtId="0" fontId="39" fillId="0" borderId="38" xfId="15" applyFont="1" applyBorder="1" applyAlignment="1">
      <alignment horizontal="left" vertical="center" wrapText="1" shrinkToFit="1"/>
    </xf>
    <xf numFmtId="49" fontId="47" fillId="27" borderId="28" xfId="15" applyNumberFormat="1" applyFont="1" applyFill="1" applyBorder="1" applyAlignment="1">
      <alignment horizontal="center"/>
    </xf>
    <xf numFmtId="49" fontId="47" fillId="27" borderId="95" xfId="15" applyNumberFormat="1" applyFont="1" applyFill="1" applyBorder="1" applyAlignment="1">
      <alignment horizontal="center"/>
    </xf>
    <xf numFmtId="0" fontId="47" fillId="0" borderId="5" xfId="15" applyFont="1" applyBorder="1" applyAlignment="1">
      <alignment wrapText="1"/>
    </xf>
    <xf numFmtId="49" fontId="39" fillId="27" borderId="38" xfId="15" applyNumberFormat="1" applyFont="1" applyFill="1" applyBorder="1" applyAlignment="1">
      <alignment horizontal="center"/>
    </xf>
    <xf numFmtId="49" fontId="39" fillId="27" borderId="92" xfId="15" applyNumberFormat="1" applyFont="1" applyFill="1" applyBorder="1" applyAlignment="1">
      <alignment horizontal="center"/>
    </xf>
    <xf numFmtId="0" fontId="22" fillId="0" borderId="0" xfId="15" applyFont="1" applyBorder="1" applyAlignment="1">
      <alignment horizontal="left" vertical="center" wrapText="1" shrinkToFit="1"/>
    </xf>
    <xf numFmtId="0" fontId="8" fillId="16" borderId="57" xfId="15" applyFont="1" applyFill="1" applyBorder="1" applyAlignment="1">
      <alignment horizontal="left" vertical="center" wrapText="1" shrinkToFit="1"/>
    </xf>
    <xf numFmtId="0" fontId="39" fillId="0" borderId="47" xfId="15" applyFont="1" applyBorder="1" applyAlignment="1">
      <alignment horizontal="left" vertical="center" wrapText="1" shrinkToFit="1"/>
    </xf>
    <xf numFmtId="49" fontId="39" fillId="27" borderId="47" xfId="15" applyNumberFormat="1" applyFont="1" applyFill="1" applyBorder="1" applyAlignment="1">
      <alignment horizontal="center"/>
    </xf>
    <xf numFmtId="49" fontId="39" fillId="27" borderId="94" xfId="15" applyNumberFormat="1" applyFont="1" applyFill="1" applyBorder="1" applyAlignment="1">
      <alignment horizontal="center"/>
    </xf>
    <xf numFmtId="0" fontId="2" fillId="0" borderId="0" xfId="15" applyBorder="1" applyAlignment="1">
      <alignment horizontal="left" vertical="center" wrapText="1" shrinkToFit="1"/>
    </xf>
    <xf numFmtId="0" fontId="39" fillId="0" borderId="5" xfId="15" applyFont="1" applyFill="1" applyBorder="1" applyAlignment="1">
      <alignment wrapText="1"/>
    </xf>
    <xf numFmtId="49" fontId="39" fillId="27" borderId="5" xfId="15" applyNumberFormat="1" applyFont="1" applyFill="1" applyBorder="1" applyAlignment="1">
      <alignment horizontal="center" vertical="center" wrapText="1"/>
    </xf>
    <xf numFmtId="49" fontId="39" fillId="27" borderId="79" xfId="15" applyNumberFormat="1" applyFont="1" applyFill="1" applyBorder="1" applyAlignment="1">
      <alignment horizontal="center" vertical="center" wrapText="1"/>
    </xf>
    <xf numFmtId="49" fontId="39" fillId="0" borderId="5" xfId="15" applyNumberFormat="1" applyFont="1" applyBorder="1" applyAlignment="1">
      <alignment wrapText="1"/>
    </xf>
    <xf numFmtId="49" fontId="39" fillId="0" borderId="47" xfId="15" applyNumberFormat="1" applyFont="1" applyBorder="1" applyAlignment="1">
      <alignment wrapText="1"/>
    </xf>
    <xf numFmtId="49" fontId="39" fillId="27" borderId="47" xfId="15" applyNumberFormat="1" applyFont="1" applyFill="1" applyBorder="1" applyAlignment="1">
      <alignment horizontal="center" vertical="center" wrapText="1"/>
    </xf>
    <xf numFmtId="49" fontId="39" fillId="27" borderId="94" xfId="15" applyNumberFormat="1" applyFont="1" applyFill="1" applyBorder="1" applyAlignment="1">
      <alignment horizontal="center" vertical="center" wrapText="1"/>
    </xf>
    <xf numFmtId="0" fontId="8" fillId="16" borderId="52" xfId="15" applyFont="1" applyFill="1" applyBorder="1" applyAlignment="1">
      <alignment horizontal="left" vertical="center" wrapText="1" shrinkToFit="1"/>
    </xf>
    <xf numFmtId="0" fontId="39" fillId="0" borderId="28" xfId="15" applyFont="1" applyBorder="1" applyAlignment="1">
      <alignment horizontal="left" vertical="center" wrapText="1" shrinkToFit="1"/>
    </xf>
    <xf numFmtId="49" fontId="39" fillId="27" borderId="28" xfId="15" applyNumberFormat="1" applyFont="1" applyFill="1" applyBorder="1" applyAlignment="1">
      <alignment horizontal="center"/>
    </xf>
    <xf numFmtId="49" fontId="39" fillId="27" borderId="95" xfId="15" applyNumberFormat="1" applyFont="1" applyFill="1" applyBorder="1" applyAlignment="1">
      <alignment horizontal="center"/>
    </xf>
    <xf numFmtId="49" fontId="8" fillId="16" borderId="42" xfId="15" applyNumberFormat="1" applyFont="1" applyFill="1" applyBorder="1" applyAlignment="1">
      <alignment horizontal="left" vertical="center" wrapText="1"/>
    </xf>
    <xf numFmtId="0" fontId="39" fillId="0" borderId="38" xfId="15" applyFont="1" applyFill="1" applyBorder="1" applyAlignment="1">
      <alignment wrapText="1"/>
    </xf>
    <xf numFmtId="49" fontId="39" fillId="27" borderId="5" xfId="15" applyNumberFormat="1" applyFont="1" applyFill="1" applyBorder="1" applyAlignment="1">
      <alignment horizontal="center"/>
    </xf>
    <xf numFmtId="49" fontId="39" fillId="27" borderId="79" xfId="15" applyNumberFormat="1" applyFont="1" applyFill="1" applyBorder="1" applyAlignment="1">
      <alignment horizontal="center"/>
    </xf>
    <xf numFmtId="49" fontId="26" fillId="0" borderId="0" xfId="15" applyNumberFormat="1" applyFont="1"/>
    <xf numFmtId="49" fontId="26" fillId="0" borderId="0" xfId="15" applyNumberFormat="1" applyFont="1" applyAlignment="1">
      <alignment wrapText="1"/>
    </xf>
    <xf numFmtId="49" fontId="26" fillId="0" borderId="0" xfId="15" applyNumberFormat="1" applyFont="1" applyAlignment="1">
      <alignment horizontal="center"/>
    </xf>
    <xf numFmtId="0" fontId="26" fillId="0" borderId="0" xfId="15" applyFont="1" applyBorder="1" applyAlignment="1">
      <alignment horizontal="left" vertical="center"/>
    </xf>
    <xf numFmtId="49" fontId="2" fillId="0" borderId="0" xfId="15" applyNumberFormat="1" applyAlignment="1">
      <alignment wrapText="1"/>
    </xf>
    <xf numFmtId="0" fontId="16" fillId="0" borderId="0" xfId="0" applyFont="1"/>
    <xf numFmtId="49" fontId="39" fillId="0" borderId="32" xfId="15" applyNumberFormat="1" applyFont="1" applyBorder="1" applyAlignment="1">
      <alignment vertical="center" wrapText="1"/>
    </xf>
    <xf numFmtId="49" fontId="88" fillId="16" borderId="72" xfId="15" applyNumberFormat="1" applyFont="1" applyFill="1" applyBorder="1" applyAlignment="1">
      <alignment horizontal="left" vertical="center" wrapText="1"/>
    </xf>
    <xf numFmtId="49" fontId="39" fillId="28" borderId="29" xfId="15" applyNumberFormat="1" applyFont="1" applyFill="1" applyBorder="1" applyAlignment="1">
      <alignment horizontal="center" vertical="center" wrapText="1"/>
    </xf>
    <xf numFmtId="49" fontId="39" fillId="28" borderId="64" xfId="15" applyNumberFormat="1" applyFont="1" applyFill="1" applyBorder="1" applyAlignment="1">
      <alignment horizontal="center" vertical="center" wrapText="1"/>
    </xf>
    <xf numFmtId="49" fontId="39" fillId="28" borderId="49" xfId="15" applyNumberFormat="1" applyFont="1" applyFill="1" applyBorder="1" applyAlignment="1">
      <alignment horizontal="center" vertical="center" wrapText="1"/>
    </xf>
    <xf numFmtId="49" fontId="46" fillId="12" borderId="13" xfId="0" applyNumberFormat="1" applyFont="1" applyFill="1" applyBorder="1" applyAlignment="1">
      <alignment wrapText="1"/>
    </xf>
    <xf numFmtId="0" fontId="0" fillId="0" borderId="24" xfId="0" applyBorder="1" applyAlignment="1">
      <alignment wrapText="1"/>
    </xf>
    <xf numFmtId="0" fontId="0" fillId="0" borderId="25" xfId="0" applyBorder="1" applyAlignment="1">
      <alignment wrapText="1"/>
    </xf>
    <xf numFmtId="0" fontId="38" fillId="16" borderId="17" xfId="0" applyFont="1" applyFill="1" applyBorder="1" applyAlignment="1">
      <alignment horizontal="center" vertical="center" wrapText="1" shrinkToFit="1"/>
    </xf>
    <xf numFmtId="0" fontId="38" fillId="16" borderId="18" xfId="0" applyFont="1" applyFill="1" applyBorder="1" applyAlignment="1">
      <alignment horizontal="center" vertical="center" wrapText="1" shrinkToFit="1"/>
    </xf>
    <xf numFmtId="0" fontId="38" fillId="16" borderId="21" xfId="0" applyFont="1" applyFill="1" applyBorder="1" applyAlignment="1">
      <alignment horizontal="center" vertical="center" wrapText="1" shrinkToFit="1"/>
    </xf>
    <xf numFmtId="0" fontId="52" fillId="16" borderId="11" xfId="0" applyFont="1" applyFill="1" applyBorder="1" applyAlignment="1">
      <alignment horizontal="center" vertical="center" wrapText="1"/>
    </xf>
    <xf numFmtId="0" fontId="0" fillId="0" borderId="15" xfId="0" applyBorder="1" applyAlignment="1">
      <alignment horizontal="center" vertical="center" wrapText="1"/>
    </xf>
    <xf numFmtId="0" fontId="0" fillId="0" borderId="19" xfId="0" applyBorder="1" applyAlignment="1">
      <alignment horizontal="center" vertical="center" wrapText="1"/>
    </xf>
    <xf numFmtId="49" fontId="63" fillId="27" borderId="11" xfId="0" applyNumberFormat="1" applyFont="1" applyFill="1" applyBorder="1" applyAlignment="1">
      <alignment horizontal="center"/>
    </xf>
    <xf numFmtId="49" fontId="63" fillId="27" borderId="87" xfId="0" applyNumberFormat="1" applyFont="1" applyFill="1" applyBorder="1" applyAlignment="1">
      <alignment horizontal="center"/>
    </xf>
    <xf numFmtId="49" fontId="39" fillId="17" borderId="51" xfId="12" applyNumberFormat="1" applyFont="1" applyFill="1" applyBorder="1" applyAlignment="1">
      <alignment horizontal="center" vertical="center"/>
    </xf>
    <xf numFmtId="49" fontId="39" fillId="17" borderId="35" xfId="12" applyNumberFormat="1" applyFont="1" applyFill="1" applyBorder="1" applyAlignment="1">
      <alignment horizontal="center" vertical="center"/>
    </xf>
    <xf numFmtId="49" fontId="39" fillId="17" borderId="50" xfId="12" applyNumberFormat="1" applyFont="1" applyFill="1" applyBorder="1" applyAlignment="1">
      <alignment horizontal="center" vertical="center"/>
    </xf>
    <xf numFmtId="49" fontId="47" fillId="17" borderId="51" xfId="12" applyNumberFormat="1" applyFont="1" applyFill="1" applyBorder="1" applyAlignment="1">
      <alignment horizontal="center" vertical="center"/>
    </xf>
    <xf numFmtId="49" fontId="47" fillId="17" borderId="35" xfId="12" applyNumberFormat="1" applyFont="1" applyFill="1" applyBorder="1" applyAlignment="1">
      <alignment horizontal="center" vertical="center"/>
    </xf>
    <xf numFmtId="49" fontId="47" fillId="17" borderId="50" xfId="12" applyNumberFormat="1" applyFont="1" applyFill="1" applyBorder="1" applyAlignment="1">
      <alignment horizontal="center" vertical="center"/>
    </xf>
    <xf numFmtId="49" fontId="39" fillId="17" borderId="45" xfId="12" applyNumberFormat="1" applyFont="1" applyFill="1" applyBorder="1" applyAlignment="1">
      <alignment horizontal="center" vertical="center"/>
    </xf>
    <xf numFmtId="49" fontId="39" fillId="17" borderId="34" xfId="12" applyNumberFormat="1" applyFont="1" applyFill="1" applyBorder="1" applyAlignment="1">
      <alignment horizontal="center" vertical="center"/>
    </xf>
    <xf numFmtId="49" fontId="39" fillId="17" borderId="48" xfId="12" applyNumberFormat="1" applyFont="1" applyFill="1" applyBorder="1" applyAlignment="1">
      <alignment horizontal="center" vertical="center"/>
    </xf>
    <xf numFmtId="0" fontId="38" fillId="16" borderId="15" xfId="12" applyFont="1" applyFill="1" applyBorder="1" applyAlignment="1">
      <alignment horizontal="left" vertical="top"/>
    </xf>
    <xf numFmtId="0" fontId="38" fillId="16" borderId="19" xfId="12" applyFont="1" applyFill="1" applyBorder="1" applyAlignment="1">
      <alignment horizontal="left" vertical="top"/>
    </xf>
    <xf numFmtId="0" fontId="39" fillId="22" borderId="26" xfId="12" applyFont="1" applyFill="1" applyBorder="1" applyAlignment="1">
      <alignment horizontal="center" vertical="center" wrapText="1"/>
    </xf>
    <xf numFmtId="0" fontId="39" fillId="22" borderId="30" xfId="12" applyFont="1" applyFill="1" applyBorder="1" applyAlignment="1">
      <alignment horizontal="center" vertical="center" wrapText="1"/>
    </xf>
    <xf numFmtId="0" fontId="39" fillId="22" borderId="84" xfId="12" applyFont="1" applyFill="1" applyBorder="1" applyAlignment="1">
      <alignment horizontal="center" vertical="center" wrapText="1"/>
    </xf>
    <xf numFmtId="49" fontId="39" fillId="22" borderId="26" xfId="12" applyNumberFormat="1" applyFont="1" applyFill="1" applyBorder="1" applyAlignment="1">
      <alignment horizontal="center" vertical="center" wrapText="1"/>
    </xf>
    <xf numFmtId="49" fontId="39" fillId="22" borderId="30" xfId="12" applyNumberFormat="1" applyFont="1" applyFill="1" applyBorder="1" applyAlignment="1">
      <alignment horizontal="center" vertical="center" wrapText="1"/>
    </xf>
    <xf numFmtId="49" fontId="39" fillId="22" borderId="84" xfId="12" applyNumberFormat="1" applyFont="1" applyFill="1" applyBorder="1" applyAlignment="1">
      <alignment horizontal="center" vertical="center" wrapText="1"/>
    </xf>
    <xf numFmtId="49" fontId="38" fillId="16" borderId="11" xfId="12" applyNumberFormat="1" applyFont="1" applyFill="1" applyBorder="1" applyAlignment="1">
      <alignment vertical="top" wrapText="1"/>
    </xf>
    <xf numFmtId="49" fontId="38" fillId="16" borderId="15" xfId="12" applyNumberFormat="1" applyFont="1" applyFill="1" applyBorder="1" applyAlignment="1">
      <alignment vertical="top" wrapText="1"/>
    </xf>
    <xf numFmtId="49" fontId="38" fillId="16" borderId="19" xfId="12" applyNumberFormat="1" applyFont="1" applyFill="1" applyBorder="1" applyAlignment="1">
      <alignment vertical="top" wrapText="1"/>
    </xf>
    <xf numFmtId="49" fontId="38" fillId="16" borderId="11" xfId="12" applyNumberFormat="1" applyFont="1" applyFill="1" applyBorder="1" applyAlignment="1">
      <alignment vertical="top"/>
    </xf>
    <xf numFmtId="49" fontId="38" fillId="16" borderId="15" xfId="12" applyNumberFormat="1" applyFont="1" applyFill="1" applyBorder="1" applyAlignment="1">
      <alignment vertical="top"/>
    </xf>
    <xf numFmtId="49" fontId="38" fillId="16" borderId="19" xfId="12" applyNumberFormat="1" applyFont="1" applyFill="1" applyBorder="1" applyAlignment="1">
      <alignment vertical="top"/>
    </xf>
    <xf numFmtId="0" fontId="69" fillId="22" borderId="26" xfId="12" applyFont="1" applyFill="1" applyBorder="1" applyAlignment="1">
      <alignment horizontal="center" vertical="center" wrapText="1"/>
    </xf>
    <xf numFmtId="0" fontId="69" fillId="22" borderId="30" xfId="12" applyFont="1" applyFill="1" applyBorder="1" applyAlignment="1">
      <alignment horizontal="center" vertical="center" wrapText="1"/>
    </xf>
    <xf numFmtId="0" fontId="69" fillId="22" borderId="84" xfId="12" applyFont="1" applyFill="1" applyBorder="1" applyAlignment="1">
      <alignment horizontal="center" vertical="center" wrapText="1"/>
    </xf>
    <xf numFmtId="49" fontId="47" fillId="22" borderId="26" xfId="12" applyNumberFormat="1" applyFont="1" applyFill="1" applyBorder="1" applyAlignment="1">
      <alignment horizontal="center" vertical="center" wrapText="1"/>
    </xf>
    <xf numFmtId="49" fontId="47" fillId="22" borderId="30" xfId="12" applyNumberFormat="1" applyFont="1" applyFill="1" applyBorder="1" applyAlignment="1">
      <alignment horizontal="center" vertical="center" wrapText="1"/>
    </xf>
    <xf numFmtId="49" fontId="47" fillId="22" borderId="84" xfId="12" applyNumberFormat="1" applyFont="1" applyFill="1" applyBorder="1" applyAlignment="1">
      <alignment horizontal="center" vertical="center" wrapText="1"/>
    </xf>
    <xf numFmtId="0" fontId="38" fillId="16" borderId="11" xfId="12" applyFont="1" applyFill="1" applyBorder="1" applyAlignment="1">
      <alignment horizontal="left" vertical="top" wrapText="1"/>
    </xf>
    <xf numFmtId="0" fontId="38" fillId="16" borderId="15" xfId="12" applyFont="1" applyFill="1" applyBorder="1" applyAlignment="1">
      <alignment horizontal="left" vertical="top" wrapText="1"/>
    </xf>
    <xf numFmtId="0" fontId="38" fillId="16" borderId="19" xfId="12" applyFont="1" applyFill="1" applyBorder="1" applyAlignment="1">
      <alignment horizontal="left" vertical="top" wrapText="1"/>
    </xf>
    <xf numFmtId="0" fontId="39" fillId="22" borderId="52" xfId="12" applyFont="1" applyFill="1" applyBorder="1" applyAlignment="1">
      <alignment horizontal="center" vertical="center" wrapText="1"/>
    </xf>
    <xf numFmtId="0" fontId="39" fillId="22" borderId="54" xfId="12" applyFont="1" applyFill="1" applyBorder="1" applyAlignment="1">
      <alignment horizontal="center" vertical="center" wrapText="1"/>
    </xf>
    <xf numFmtId="0" fontId="39" fillId="22" borderId="57" xfId="12" applyFont="1" applyFill="1" applyBorder="1" applyAlignment="1">
      <alignment horizontal="center" vertical="center" wrapText="1"/>
    </xf>
    <xf numFmtId="49" fontId="39" fillId="27" borderId="28" xfId="12" applyNumberFormat="1" applyFont="1" applyFill="1" applyBorder="1" applyAlignment="1">
      <alignment horizontal="center" vertical="center"/>
    </xf>
    <xf numFmtId="49" fontId="39" fillId="27" borderId="5" xfId="12" applyNumberFormat="1" applyFont="1" applyFill="1" applyBorder="1" applyAlignment="1">
      <alignment horizontal="center" vertical="center"/>
    </xf>
    <xf numFmtId="49" fontId="39" fillId="27" borderId="47" xfId="12" applyNumberFormat="1" applyFont="1" applyFill="1" applyBorder="1" applyAlignment="1">
      <alignment horizontal="center" vertical="center"/>
    </xf>
    <xf numFmtId="49" fontId="39" fillId="27" borderId="95" xfId="12" applyNumberFormat="1" applyFont="1" applyFill="1" applyBorder="1" applyAlignment="1">
      <alignment horizontal="center" vertical="center"/>
    </xf>
    <xf numFmtId="49" fontId="39" fillId="27" borderId="79" xfId="12" applyNumberFormat="1" applyFont="1" applyFill="1" applyBorder="1" applyAlignment="1">
      <alignment horizontal="center" vertical="center"/>
    </xf>
    <xf numFmtId="49" fontId="39" fillId="27" borderId="94" xfId="12" applyNumberFormat="1" applyFont="1" applyFill="1" applyBorder="1" applyAlignment="1">
      <alignment horizontal="center" vertical="center"/>
    </xf>
    <xf numFmtId="0" fontId="87" fillId="16" borderId="11" xfId="12" applyFont="1" applyFill="1" applyBorder="1" applyAlignment="1">
      <alignment horizontal="left" vertical="top"/>
    </xf>
    <xf numFmtId="0" fontId="87" fillId="16" borderId="15" xfId="12" applyFont="1" applyFill="1" applyBorder="1" applyAlignment="1">
      <alignment horizontal="left" vertical="top"/>
    </xf>
    <xf numFmtId="0" fontId="87" fillId="16" borderId="19" xfId="12" applyFont="1" applyFill="1" applyBorder="1" applyAlignment="1">
      <alignment horizontal="left" vertical="top"/>
    </xf>
    <xf numFmtId="0" fontId="39" fillId="22" borderId="42" xfId="12" applyFont="1" applyFill="1" applyBorder="1" applyAlignment="1">
      <alignment horizontal="center" vertical="center" wrapText="1"/>
    </xf>
    <xf numFmtId="0" fontId="39" fillId="22" borderId="72" xfId="12" applyFont="1" applyFill="1" applyBorder="1" applyAlignment="1">
      <alignment horizontal="center" vertical="center" wrapText="1"/>
    </xf>
    <xf numFmtId="49" fontId="39" fillId="27" borderId="38" xfId="12" applyNumberFormat="1" applyFont="1" applyFill="1" applyBorder="1" applyAlignment="1">
      <alignment horizontal="center" vertical="center"/>
    </xf>
    <xf numFmtId="49" fontId="39" fillId="27" borderId="32" xfId="12" applyNumberFormat="1" applyFont="1" applyFill="1" applyBorder="1" applyAlignment="1">
      <alignment horizontal="center" vertical="center"/>
    </xf>
    <xf numFmtId="49" fontId="39" fillId="27" borderId="92" xfId="12" applyNumberFormat="1" applyFont="1" applyFill="1" applyBorder="1" applyAlignment="1">
      <alignment horizontal="center" vertical="center"/>
    </xf>
    <xf numFmtId="49" fontId="39" fillId="27" borderId="93" xfId="12" applyNumberFormat="1" applyFont="1" applyFill="1" applyBorder="1" applyAlignment="1">
      <alignment horizontal="center" vertical="center"/>
    </xf>
    <xf numFmtId="49" fontId="47" fillId="27" borderId="95" xfId="12" applyNumberFormat="1" applyFont="1" applyFill="1" applyBorder="1" applyAlignment="1">
      <alignment horizontal="center" vertical="center"/>
    </xf>
    <xf numFmtId="49" fontId="47" fillId="27" borderId="79" xfId="12" applyNumberFormat="1" applyFont="1" applyFill="1" applyBorder="1" applyAlignment="1">
      <alignment horizontal="center" vertical="center"/>
    </xf>
    <xf numFmtId="49" fontId="47" fillId="27" borderId="94" xfId="12" applyNumberFormat="1" applyFont="1" applyFill="1" applyBorder="1" applyAlignment="1">
      <alignment horizontal="center" vertical="center"/>
    </xf>
    <xf numFmtId="0" fontId="87" fillId="16" borderId="11" xfId="12" applyFont="1" applyFill="1" applyBorder="1" applyAlignment="1">
      <alignment horizontal="left" vertical="top" wrapText="1"/>
    </xf>
    <xf numFmtId="0" fontId="87" fillId="16" borderId="15" xfId="12" applyFont="1" applyFill="1" applyBorder="1" applyAlignment="1">
      <alignment horizontal="left" vertical="top" wrapText="1"/>
    </xf>
    <xf numFmtId="0" fontId="87" fillId="16" borderId="19" xfId="12" applyFont="1" applyFill="1" applyBorder="1" applyAlignment="1">
      <alignment horizontal="left" vertical="top" wrapText="1"/>
    </xf>
    <xf numFmtId="49" fontId="39" fillId="27" borderId="12" xfId="12" applyNumberFormat="1" applyFont="1" applyFill="1" applyBorder="1" applyAlignment="1">
      <alignment horizontal="center" vertical="center"/>
    </xf>
    <xf numFmtId="49" fontId="39" fillId="27" borderId="16" xfId="12" applyNumberFormat="1" applyFont="1" applyFill="1" applyBorder="1" applyAlignment="1">
      <alignment horizontal="center" vertical="center"/>
    </xf>
    <xf numFmtId="49" fontId="39" fillId="27" borderId="20" xfId="12" applyNumberFormat="1" applyFont="1" applyFill="1" applyBorder="1" applyAlignment="1">
      <alignment horizontal="center" vertical="center"/>
    </xf>
    <xf numFmtId="49" fontId="39" fillId="22" borderId="52" xfId="12" applyNumberFormat="1" applyFont="1" applyFill="1" applyBorder="1" applyAlignment="1">
      <alignment horizontal="center" vertical="center" wrapText="1"/>
    </xf>
    <xf numFmtId="49" fontId="39" fillId="22" borderId="54" xfId="12" applyNumberFormat="1" applyFont="1" applyFill="1" applyBorder="1" applyAlignment="1">
      <alignment horizontal="center" vertical="center" wrapText="1"/>
    </xf>
    <xf numFmtId="49" fontId="39" fillId="22" borderId="57" xfId="12" applyNumberFormat="1" applyFont="1" applyFill="1" applyBorder="1" applyAlignment="1">
      <alignment horizontal="center" vertical="center" wrapText="1"/>
    </xf>
    <xf numFmtId="49" fontId="87" fillId="16" borderId="11" xfId="12" applyNumberFormat="1" applyFont="1" applyFill="1" applyBorder="1" applyAlignment="1">
      <alignment vertical="top"/>
    </xf>
    <xf numFmtId="49" fontId="87" fillId="16" borderId="15" xfId="12" applyNumberFormat="1" applyFont="1" applyFill="1" applyBorder="1" applyAlignment="1">
      <alignment vertical="top"/>
    </xf>
    <xf numFmtId="49" fontId="87" fillId="16" borderId="19" xfId="12" applyNumberFormat="1" applyFont="1" applyFill="1" applyBorder="1" applyAlignment="1">
      <alignment vertical="top"/>
    </xf>
    <xf numFmtId="0" fontId="69" fillId="22" borderId="17" xfId="12" applyFont="1" applyFill="1" applyBorder="1" applyAlignment="1">
      <alignment horizontal="center" vertical="center" wrapText="1"/>
    </xf>
    <xf numFmtId="0" fontId="69" fillId="22" borderId="18" xfId="12" applyFont="1" applyFill="1" applyBorder="1" applyAlignment="1">
      <alignment horizontal="center" vertical="center" wrapText="1"/>
    </xf>
    <xf numFmtId="49" fontId="39" fillId="27" borderId="45" xfId="12" applyNumberFormat="1" applyFont="1" applyFill="1" applyBorder="1" applyAlignment="1">
      <alignment horizontal="center" vertical="center"/>
    </xf>
    <xf numFmtId="49" fontId="39" fillId="27" borderId="34" xfId="12" applyNumberFormat="1" applyFont="1" applyFill="1" applyBorder="1" applyAlignment="1">
      <alignment horizontal="center" vertical="center"/>
    </xf>
    <xf numFmtId="49" fontId="47" fillId="22" borderId="17" xfId="12" applyNumberFormat="1" applyFont="1" applyFill="1" applyBorder="1" applyAlignment="1">
      <alignment horizontal="center" vertical="center" wrapText="1"/>
    </xf>
    <xf numFmtId="49" fontId="47" fillId="22" borderId="18" xfId="12" applyNumberFormat="1" applyFont="1" applyFill="1" applyBorder="1" applyAlignment="1">
      <alignment horizontal="center" vertical="center" wrapText="1"/>
    </xf>
    <xf numFmtId="49" fontId="47" fillId="22" borderId="21" xfId="12" applyNumberFormat="1" applyFont="1" applyFill="1" applyBorder="1" applyAlignment="1">
      <alignment horizontal="center" vertical="center" wrapText="1"/>
    </xf>
    <xf numFmtId="49" fontId="39" fillId="27" borderId="48" xfId="12" applyNumberFormat="1" applyFont="1" applyFill="1" applyBorder="1" applyAlignment="1">
      <alignment horizontal="center" vertical="center"/>
    </xf>
    <xf numFmtId="49" fontId="39" fillId="22" borderId="42" xfId="12" applyNumberFormat="1" applyFont="1" applyFill="1" applyBorder="1" applyAlignment="1">
      <alignment horizontal="center" vertical="center" wrapText="1"/>
    </xf>
    <xf numFmtId="49" fontId="39" fillId="22" borderId="17" xfId="12" applyNumberFormat="1" applyFont="1" applyFill="1" applyBorder="1" applyAlignment="1">
      <alignment horizontal="center" vertical="center" wrapText="1"/>
    </xf>
    <xf numFmtId="49" fontId="39" fillId="22" borderId="18" xfId="12" applyNumberFormat="1" applyFont="1" applyFill="1" applyBorder="1" applyAlignment="1">
      <alignment horizontal="center" vertical="center" wrapText="1"/>
    </xf>
    <xf numFmtId="49" fontId="39" fillId="22" borderId="21" xfId="12" applyNumberFormat="1" applyFont="1" applyFill="1" applyBorder="1" applyAlignment="1">
      <alignment horizontal="center" vertical="center" wrapText="1"/>
    </xf>
    <xf numFmtId="0" fontId="38" fillId="16" borderId="53" xfId="12" applyFont="1" applyFill="1" applyBorder="1" applyAlignment="1">
      <alignment horizontal="center" vertical="center" wrapText="1"/>
    </xf>
    <xf numFmtId="0" fontId="6" fillId="22" borderId="31" xfId="12" applyFill="1" applyBorder="1" applyAlignment="1">
      <alignment horizontal="center" vertical="center" wrapText="1"/>
    </xf>
    <xf numFmtId="49" fontId="38" fillId="16" borderId="17" xfId="12" applyNumberFormat="1" applyFont="1" applyFill="1" applyBorder="1" applyAlignment="1">
      <alignment vertical="center" wrapText="1"/>
    </xf>
    <xf numFmtId="0" fontId="38" fillId="22" borderId="18" xfId="12" applyFont="1" applyFill="1" applyBorder="1" applyAlignment="1">
      <alignment vertical="center" wrapText="1"/>
    </xf>
    <xf numFmtId="0" fontId="38" fillId="22" borderId="21" xfId="12" applyFont="1" applyFill="1" applyBorder="1" applyAlignment="1">
      <alignment vertical="center" wrapText="1"/>
    </xf>
    <xf numFmtId="49" fontId="39" fillId="22" borderId="37" xfId="12" applyNumberFormat="1" applyFont="1" applyFill="1" applyBorder="1" applyAlignment="1">
      <alignment horizontal="left" vertical="center" wrapText="1"/>
    </xf>
    <xf numFmtId="0" fontId="6" fillId="22" borderId="39" xfId="12" applyFill="1" applyBorder="1" applyAlignment="1">
      <alignment horizontal="left" vertical="center" wrapText="1"/>
    </xf>
    <xf numFmtId="49" fontId="39" fillId="22" borderId="32" xfId="12" applyNumberFormat="1" applyFont="1" applyFill="1" applyBorder="1" applyAlignment="1">
      <alignment horizontal="left" vertical="center" wrapText="1"/>
    </xf>
    <xf numFmtId="49" fontId="39" fillId="22" borderId="34" xfId="12" applyNumberFormat="1" applyFont="1" applyFill="1" applyBorder="1" applyAlignment="1">
      <alignment horizontal="left" vertical="center" wrapText="1"/>
    </xf>
    <xf numFmtId="0" fontId="6" fillId="22" borderId="48" xfId="12" applyFill="1" applyBorder="1" applyAlignment="1">
      <alignment horizontal="left" vertical="center" wrapText="1"/>
    </xf>
    <xf numFmtId="49" fontId="38" fillId="16" borderId="54" xfId="12" applyNumberFormat="1" applyFont="1" applyFill="1" applyBorder="1" applyAlignment="1">
      <alignment horizontal="center" vertical="center" wrapText="1"/>
    </xf>
    <xf numFmtId="49" fontId="38" fillId="16" borderId="57" xfId="12" applyNumberFormat="1" applyFont="1" applyFill="1" applyBorder="1" applyAlignment="1">
      <alignment horizontal="center" vertical="center" wrapText="1"/>
    </xf>
    <xf numFmtId="0" fontId="6" fillId="0" borderId="39" xfId="12" applyBorder="1" applyAlignment="1">
      <alignment vertical="center" wrapText="1"/>
    </xf>
    <xf numFmtId="0" fontId="8" fillId="16" borderId="26" xfId="12" applyFont="1" applyFill="1" applyBorder="1" applyAlignment="1">
      <alignment horizontal="center" vertical="center" wrapText="1" shrinkToFit="1"/>
    </xf>
    <xf numFmtId="0" fontId="8" fillId="16" borderId="30" xfId="12" applyFont="1" applyFill="1" applyBorder="1" applyAlignment="1">
      <alignment horizontal="center" vertical="center" wrapText="1" shrinkToFit="1"/>
    </xf>
    <xf numFmtId="0" fontId="8" fillId="16" borderId="84" xfId="12" applyFont="1" applyFill="1" applyBorder="1" applyAlignment="1">
      <alignment horizontal="center" vertical="center" wrapText="1" shrinkToFit="1"/>
    </xf>
    <xf numFmtId="0" fontId="53" fillId="16" borderId="45" xfId="12" applyFont="1" applyFill="1" applyBorder="1" applyAlignment="1">
      <alignment horizontal="center" vertical="center" wrapText="1" shrinkToFit="1"/>
    </xf>
    <xf numFmtId="0" fontId="53" fillId="16" borderId="34" xfId="12" applyFont="1" applyFill="1" applyBorder="1" applyAlignment="1">
      <alignment horizontal="center" vertical="center" wrapText="1" shrinkToFit="1"/>
    </xf>
    <xf numFmtId="0" fontId="53" fillId="16" borderId="48" xfId="12" applyFont="1" applyFill="1" applyBorder="1" applyAlignment="1">
      <alignment horizontal="center" vertical="center" wrapText="1" shrinkToFit="1"/>
    </xf>
    <xf numFmtId="49" fontId="8" fillId="16" borderId="52" xfId="12" applyNumberFormat="1" applyFont="1" applyFill="1" applyBorder="1" applyAlignment="1">
      <alignment horizontal="center" vertical="center" wrapText="1" shrinkToFit="1"/>
    </xf>
    <xf numFmtId="49" fontId="8" fillId="16" borderId="54" xfId="12" applyNumberFormat="1" applyFont="1" applyFill="1" applyBorder="1" applyAlignment="1">
      <alignment horizontal="center" vertical="center" wrapText="1" shrinkToFit="1"/>
    </xf>
    <xf numFmtId="49" fontId="8" fillId="16" borderId="72" xfId="12" applyNumberFormat="1" applyFont="1" applyFill="1" applyBorder="1" applyAlignment="1">
      <alignment horizontal="center" vertical="center" wrapText="1" shrinkToFit="1"/>
    </xf>
    <xf numFmtId="49" fontId="8" fillId="16" borderId="30" xfId="12" applyNumberFormat="1" applyFont="1" applyFill="1" applyBorder="1" applyAlignment="1">
      <alignment horizontal="center" vertical="center" wrapText="1" shrinkToFit="1"/>
    </xf>
    <xf numFmtId="49" fontId="8" fillId="16" borderId="84" xfId="12" applyNumberFormat="1" applyFont="1" applyFill="1" applyBorder="1" applyAlignment="1">
      <alignment horizontal="center" vertical="center" wrapText="1" shrinkToFit="1"/>
    </xf>
    <xf numFmtId="0" fontId="19" fillId="22" borderId="63" xfId="12" applyFont="1" applyFill="1" applyBorder="1" applyAlignment="1">
      <alignment wrapText="1"/>
    </xf>
    <xf numFmtId="0" fontId="19" fillId="22" borderId="39" xfId="12" applyFont="1" applyFill="1" applyBorder="1" applyAlignment="1">
      <alignment wrapText="1"/>
    </xf>
    <xf numFmtId="0" fontId="19" fillId="22" borderId="46" xfId="12" applyFont="1" applyFill="1" applyBorder="1" applyAlignment="1">
      <alignment wrapText="1"/>
    </xf>
    <xf numFmtId="0" fontId="19" fillId="22" borderId="65" xfId="12" applyFont="1" applyFill="1" applyBorder="1" applyAlignment="1">
      <alignment wrapText="1"/>
    </xf>
    <xf numFmtId="0" fontId="6" fillId="22" borderId="63" xfId="12" applyFill="1" applyBorder="1" applyAlignment="1">
      <alignment wrapText="1"/>
    </xf>
    <xf numFmtId="0" fontId="6" fillId="22" borderId="39" xfId="12" applyFill="1" applyBorder="1" applyAlignment="1">
      <alignment wrapText="1"/>
    </xf>
    <xf numFmtId="49" fontId="38" fillId="16" borderId="13" xfId="12" applyNumberFormat="1" applyFont="1" applyFill="1" applyBorder="1" applyAlignment="1">
      <alignment vertical="top" wrapText="1"/>
    </xf>
    <xf numFmtId="49" fontId="38" fillId="16" borderId="59" xfId="12" applyNumberFormat="1" applyFont="1" applyFill="1" applyBorder="1" applyAlignment="1">
      <alignment vertical="top" wrapText="1"/>
    </xf>
    <xf numFmtId="0" fontId="19" fillId="22" borderId="62" xfId="12" applyFont="1" applyFill="1" applyBorder="1" applyAlignment="1">
      <alignment wrapText="1"/>
    </xf>
    <xf numFmtId="0" fontId="19" fillId="22" borderId="31" xfId="12" applyFont="1" applyFill="1" applyBorder="1" applyAlignment="1">
      <alignment wrapText="1"/>
    </xf>
    <xf numFmtId="49" fontId="41" fillId="12" borderId="53" xfId="12" applyNumberFormat="1" applyFont="1" applyFill="1" applyBorder="1" applyAlignment="1">
      <alignment horizontal="center" vertical="center" shrinkToFit="1"/>
    </xf>
    <xf numFmtId="49" fontId="41" fillId="12" borderId="7" xfId="12" applyNumberFormat="1" applyFont="1" applyFill="1" applyBorder="1" applyAlignment="1">
      <alignment horizontal="center" vertical="center" shrinkToFit="1"/>
    </xf>
    <xf numFmtId="49" fontId="41" fillId="12" borderId="81" xfId="12" applyNumberFormat="1" applyFont="1" applyFill="1" applyBorder="1" applyAlignment="1">
      <alignment horizontal="center" vertical="center" shrinkToFit="1"/>
    </xf>
    <xf numFmtId="49" fontId="39" fillId="0" borderId="45" xfId="12" applyNumberFormat="1" applyFont="1" applyBorder="1" applyAlignment="1">
      <alignment horizontal="left" vertical="center" wrapText="1"/>
    </xf>
    <xf numFmtId="49" fontId="39" fillId="0" borderId="34" xfId="12" applyNumberFormat="1" applyFont="1" applyBorder="1" applyAlignment="1">
      <alignment horizontal="left" vertical="center" wrapText="1"/>
    </xf>
    <xf numFmtId="49" fontId="39" fillId="0" borderId="48" xfId="12" applyNumberFormat="1" applyFont="1" applyBorder="1" applyAlignment="1">
      <alignment horizontal="left" vertical="center" wrapText="1"/>
    </xf>
    <xf numFmtId="49" fontId="47" fillId="0" borderId="45" xfId="12" applyNumberFormat="1" applyFont="1" applyBorder="1" applyAlignment="1">
      <alignment horizontal="center" wrapText="1"/>
    </xf>
    <xf numFmtId="49" fontId="47" fillId="0" borderId="34" xfId="12" applyNumberFormat="1" applyFont="1" applyBorder="1" applyAlignment="1">
      <alignment horizontal="center" wrapText="1"/>
    </xf>
    <xf numFmtId="49" fontId="47" fillId="0" borderId="48" xfId="12" applyNumberFormat="1" applyFont="1" applyBorder="1" applyAlignment="1">
      <alignment horizontal="center" wrapText="1"/>
    </xf>
    <xf numFmtId="49" fontId="8" fillId="16" borderId="17" xfId="12" applyNumberFormat="1" applyFont="1" applyFill="1" applyBorder="1" applyAlignment="1">
      <alignment vertical="center" wrapText="1"/>
    </xf>
    <xf numFmtId="0" fontId="8" fillId="16" borderId="18" xfId="12" applyFont="1" applyFill="1" applyBorder="1" applyAlignment="1">
      <alignment vertical="center" wrapText="1"/>
    </xf>
    <xf numFmtId="0" fontId="8" fillId="16" borderId="21" xfId="12" applyFont="1" applyFill="1" applyBorder="1" applyAlignment="1">
      <alignment vertical="center" wrapText="1"/>
    </xf>
    <xf numFmtId="49" fontId="20" fillId="12" borderId="0" xfId="12" applyNumberFormat="1" applyFont="1" applyFill="1" applyBorder="1" applyAlignment="1">
      <alignment horizontal="left" wrapText="1"/>
    </xf>
    <xf numFmtId="49" fontId="6" fillId="0" borderId="80" xfId="12" applyNumberFormat="1" applyBorder="1" applyAlignment="1">
      <alignment horizontal="left" vertical="center" wrapText="1" shrinkToFit="1"/>
    </xf>
    <xf numFmtId="49" fontId="6" fillId="0" borderId="0" xfId="12" applyNumberFormat="1" applyBorder="1" applyAlignment="1">
      <alignment horizontal="left" vertical="center" wrapText="1" shrinkToFit="1"/>
    </xf>
    <xf numFmtId="49" fontId="6" fillId="0" borderId="82" xfId="12" applyNumberFormat="1" applyBorder="1" applyAlignment="1">
      <alignment horizontal="left" vertical="center" wrapText="1" shrinkToFit="1"/>
    </xf>
    <xf numFmtId="49" fontId="39" fillId="12" borderId="40" xfId="12" applyNumberFormat="1" applyFont="1" applyFill="1" applyBorder="1" applyAlignment="1">
      <alignment horizontal="left" vertical="center" wrapText="1" shrinkToFit="1"/>
    </xf>
    <xf numFmtId="0" fontId="39" fillId="12" borderId="41" xfId="12" applyFont="1" applyFill="1" applyBorder="1" applyAlignment="1">
      <alignment horizontal="left" vertical="center" wrapText="1" shrinkToFit="1"/>
    </xf>
    <xf numFmtId="0" fontId="39" fillId="12" borderId="36" xfId="12" applyFont="1" applyFill="1" applyBorder="1" applyAlignment="1">
      <alignment horizontal="left" vertical="center" wrapText="1" shrinkToFit="1"/>
    </xf>
    <xf numFmtId="49" fontId="40" fillId="12" borderId="32" xfId="12" applyNumberFormat="1" applyFont="1" applyFill="1" applyBorder="1" applyAlignment="1">
      <alignment horizontal="center" vertical="center" wrapText="1"/>
    </xf>
    <xf numFmtId="0" fontId="40" fillId="12" borderId="34" xfId="12" applyFont="1" applyFill="1" applyBorder="1" applyAlignment="1">
      <alignment horizontal="center" vertical="center" wrapText="1"/>
    </xf>
    <xf numFmtId="0" fontId="40" fillId="12" borderId="38" xfId="12" applyFont="1" applyFill="1" applyBorder="1" applyAlignment="1">
      <alignment horizontal="center" vertical="center" wrapText="1"/>
    </xf>
    <xf numFmtId="49" fontId="39" fillId="27" borderId="5" xfId="12" applyNumberFormat="1" applyFont="1" applyFill="1" applyBorder="1" applyAlignment="1">
      <alignment vertical="center" wrapText="1"/>
    </xf>
    <xf numFmtId="0" fontId="39" fillId="27" borderId="5" xfId="12" applyFont="1" applyFill="1" applyBorder="1" applyAlignment="1">
      <alignment vertical="center" wrapText="1"/>
    </xf>
    <xf numFmtId="49" fontId="39" fillId="27" borderId="64" xfId="12" applyNumberFormat="1" applyFont="1" applyFill="1" applyBorder="1" applyAlignment="1">
      <alignment horizontal="center" vertical="center" wrapText="1"/>
    </xf>
    <xf numFmtId="0" fontId="39" fillId="27" borderId="64" xfId="12" applyFont="1" applyFill="1" applyBorder="1" applyAlignment="1">
      <alignment horizontal="center" vertical="center" wrapText="1"/>
    </xf>
    <xf numFmtId="49" fontId="6" fillId="12" borderId="80" xfId="12" applyNumberFormat="1" applyFill="1" applyBorder="1" applyAlignment="1">
      <alignment horizontal="left" vertical="center" wrapText="1" shrinkToFit="1"/>
    </xf>
    <xf numFmtId="49" fontId="6" fillId="12" borderId="0" xfId="12" applyNumberFormat="1" applyFill="1" applyBorder="1" applyAlignment="1">
      <alignment horizontal="left" vertical="center" wrapText="1" shrinkToFit="1"/>
    </xf>
    <xf numFmtId="0" fontId="6" fillId="12" borderId="0" xfId="12" applyFill="1" applyBorder="1" applyAlignment="1">
      <alignment horizontal="left" vertical="center" wrapText="1" shrinkToFit="1"/>
    </xf>
    <xf numFmtId="49" fontId="39" fillId="12" borderId="5" xfId="12" applyNumberFormat="1" applyFont="1" applyFill="1" applyBorder="1" applyAlignment="1">
      <alignment horizontal="left" vertical="center" wrapText="1" shrinkToFit="1"/>
    </xf>
    <xf numFmtId="0" fontId="39" fillId="12" borderId="32" xfId="12" applyFont="1" applyFill="1" applyBorder="1" applyAlignment="1">
      <alignment horizontal="left" vertical="center" wrapText="1" shrinkToFit="1"/>
    </xf>
    <xf numFmtId="0" fontId="39" fillId="12" borderId="45" xfId="12" applyFont="1" applyFill="1" applyBorder="1" applyAlignment="1">
      <alignment wrapText="1"/>
    </xf>
    <xf numFmtId="0" fontId="39" fillId="12" borderId="34" xfId="12" applyFont="1" applyFill="1" applyBorder="1" applyAlignment="1">
      <alignment wrapText="1"/>
    </xf>
    <xf numFmtId="49" fontId="8" fillId="16" borderId="18" xfId="12" applyNumberFormat="1" applyFont="1" applyFill="1" applyBorder="1" applyAlignment="1">
      <alignment horizontal="center" vertical="center" wrapText="1" shrinkToFit="1"/>
    </xf>
    <xf numFmtId="0" fontId="8" fillId="16" borderId="18" xfId="12" applyFont="1" applyFill="1" applyBorder="1" applyAlignment="1">
      <alignment horizontal="center" vertical="center" wrapText="1" shrinkToFit="1"/>
    </xf>
    <xf numFmtId="0" fontId="39" fillId="12" borderId="38" xfId="12" applyFont="1" applyFill="1" applyBorder="1" applyAlignment="1">
      <alignment wrapText="1"/>
    </xf>
    <xf numFmtId="49" fontId="41" fillId="12" borderId="7" xfId="12" applyNumberFormat="1" applyFont="1" applyFill="1" applyBorder="1" applyAlignment="1">
      <alignment horizontal="center" vertical="center" wrapText="1" shrinkToFit="1"/>
    </xf>
    <xf numFmtId="0" fontId="41" fillId="12" borderId="7" xfId="12" applyFont="1" applyFill="1" applyBorder="1" applyAlignment="1">
      <alignment horizontal="center" vertical="center" wrapText="1" shrinkToFit="1"/>
    </xf>
    <xf numFmtId="0" fontId="41" fillId="12" borderId="81" xfId="12" applyFont="1" applyFill="1" applyBorder="1" applyAlignment="1">
      <alignment horizontal="center" vertical="center" wrapText="1" shrinkToFit="1"/>
    </xf>
    <xf numFmtId="0" fontId="8" fillId="16" borderId="42" xfId="12" applyFont="1" applyFill="1" applyBorder="1" applyAlignment="1">
      <alignment horizontal="center" vertical="center" wrapText="1" shrinkToFit="1"/>
    </xf>
    <xf numFmtId="49" fontId="39" fillId="12" borderId="36" xfId="12" applyNumberFormat="1" applyFont="1" applyFill="1" applyBorder="1" applyAlignment="1">
      <alignment horizontal="left" vertical="center" wrapText="1" shrinkToFit="1"/>
    </xf>
    <xf numFmtId="49" fontId="39" fillId="12" borderId="39" xfId="12" applyNumberFormat="1" applyFont="1" applyFill="1" applyBorder="1" applyAlignment="1">
      <alignment horizontal="left" vertical="center" wrapText="1" shrinkToFit="1"/>
    </xf>
    <xf numFmtId="0" fontId="41" fillId="12" borderId="33" xfId="12" applyFont="1" applyFill="1" applyBorder="1" applyAlignment="1">
      <alignment horizontal="center" vertical="center" wrapText="1" shrinkToFit="1"/>
    </xf>
    <xf numFmtId="0" fontId="44" fillId="12" borderId="32" xfId="12" applyFont="1" applyFill="1" applyBorder="1" applyAlignment="1">
      <alignment horizontal="center" vertical="center" wrapText="1"/>
    </xf>
    <xf numFmtId="0" fontId="40" fillId="12" borderId="32" xfId="12" applyFont="1" applyFill="1" applyBorder="1" applyAlignment="1">
      <alignment horizontal="center" vertical="center" wrapText="1"/>
    </xf>
    <xf numFmtId="0" fontId="39" fillId="12" borderId="40" xfId="12" applyFont="1" applyFill="1" applyBorder="1" applyAlignment="1">
      <alignment horizontal="left" vertical="center" wrapText="1" shrinkToFit="1"/>
    </xf>
    <xf numFmtId="0" fontId="39" fillId="27" borderId="47" xfId="12" applyFont="1" applyFill="1" applyBorder="1" applyAlignment="1">
      <alignment vertical="center" wrapText="1"/>
    </xf>
    <xf numFmtId="0" fontId="39" fillId="27" borderId="49" xfId="12" applyFont="1" applyFill="1" applyBorder="1" applyAlignment="1">
      <alignment horizontal="center" vertical="center" wrapText="1"/>
    </xf>
    <xf numFmtId="49" fontId="39" fillId="12" borderId="32" xfId="12" applyNumberFormat="1" applyFont="1" applyFill="1" applyBorder="1" applyAlignment="1">
      <alignment vertical="center" wrapText="1"/>
    </xf>
    <xf numFmtId="0" fontId="39" fillId="12" borderId="34" xfId="12" applyFont="1" applyFill="1" applyBorder="1" applyAlignment="1">
      <alignment vertical="center" wrapText="1"/>
    </xf>
    <xf numFmtId="0" fontId="39" fillId="12" borderId="48" xfId="12" applyFont="1" applyFill="1" applyBorder="1" applyAlignment="1">
      <alignment vertical="center" wrapText="1"/>
    </xf>
    <xf numFmtId="49" fontId="8" fillId="16" borderId="30" xfId="15" applyNumberFormat="1" applyFont="1" applyFill="1" applyBorder="1" applyAlignment="1">
      <alignment horizontal="center" vertical="center" wrapText="1"/>
    </xf>
    <xf numFmtId="49" fontId="8" fillId="16" borderId="42" xfId="15" applyNumberFormat="1" applyFont="1" applyFill="1" applyBorder="1" applyAlignment="1">
      <alignment horizontal="center" vertical="center" wrapText="1"/>
    </xf>
    <xf numFmtId="49" fontId="41" fillId="12" borderId="34" xfId="15" applyNumberFormat="1" applyFont="1" applyFill="1" applyBorder="1" applyAlignment="1">
      <alignment horizontal="center" vertical="center" shrinkToFit="1"/>
    </xf>
    <xf numFmtId="49" fontId="41" fillId="12" borderId="48" xfId="15" applyNumberFormat="1" applyFont="1" applyFill="1" applyBorder="1" applyAlignment="1">
      <alignment horizontal="center" vertical="center" shrinkToFit="1"/>
    </xf>
    <xf numFmtId="49" fontId="8" fillId="16" borderId="42" xfId="15" applyNumberFormat="1" applyFont="1" applyFill="1" applyBorder="1" applyAlignment="1">
      <alignment horizontal="left" vertical="center" wrapText="1"/>
    </xf>
    <xf numFmtId="0" fontId="8" fillId="16" borderId="54" xfId="15" applyFont="1" applyFill="1" applyBorder="1" applyAlignment="1">
      <alignment horizontal="left" vertical="center" wrapText="1"/>
    </xf>
    <xf numFmtId="49" fontId="39" fillId="12" borderId="38" xfId="15" applyNumberFormat="1" applyFont="1" applyFill="1" applyBorder="1" applyAlignment="1">
      <alignment vertical="center" wrapText="1" shrinkToFit="1"/>
    </xf>
    <xf numFmtId="49" fontId="39" fillId="12" borderId="5" xfId="15" applyNumberFormat="1" applyFont="1" applyFill="1" applyBorder="1" applyAlignment="1">
      <alignment vertical="center" wrapText="1" shrinkToFit="1"/>
    </xf>
    <xf numFmtId="0" fontId="41" fillId="12" borderId="38" xfId="15" applyFont="1" applyFill="1" applyBorder="1" applyAlignment="1">
      <alignment horizontal="center" vertical="center" wrapText="1"/>
    </xf>
    <xf numFmtId="0" fontId="41" fillId="12" borderId="5" xfId="15" applyFont="1" applyFill="1" applyBorder="1" applyAlignment="1">
      <alignment horizontal="center" vertical="center" wrapText="1"/>
    </xf>
    <xf numFmtId="49" fontId="8" fillId="16" borderId="54" xfId="15" applyNumberFormat="1" applyFont="1" applyFill="1" applyBorder="1" applyAlignment="1">
      <alignment horizontal="left" vertical="center" wrapText="1"/>
    </xf>
    <xf numFmtId="0" fontId="41" fillId="12" borderId="38" xfId="15" applyFont="1" applyFill="1" applyBorder="1" applyAlignment="1">
      <alignment horizontal="center" vertical="center" wrapText="1" shrinkToFit="1"/>
    </xf>
    <xf numFmtId="0" fontId="41" fillId="12" borderId="5" xfId="15" applyFont="1" applyFill="1" applyBorder="1" applyAlignment="1">
      <alignment horizontal="center" vertical="center" wrapText="1" shrinkToFit="1"/>
    </xf>
    <xf numFmtId="0" fontId="41" fillId="12" borderId="32" xfId="15" applyFont="1" applyFill="1" applyBorder="1" applyAlignment="1">
      <alignment horizontal="center" vertical="center" wrapText="1" shrinkToFit="1"/>
    </xf>
    <xf numFmtId="0" fontId="8" fillId="16" borderId="72" xfId="15" applyFont="1" applyFill="1" applyBorder="1" applyAlignment="1">
      <alignment horizontal="left" vertical="center" wrapText="1"/>
    </xf>
    <xf numFmtId="49" fontId="39" fillId="28" borderId="12" xfId="15" applyNumberFormat="1" applyFont="1" applyFill="1" applyBorder="1" applyAlignment="1">
      <alignment horizontal="center" vertical="center" wrapText="1"/>
    </xf>
    <xf numFmtId="49" fontId="39" fillId="28" borderId="16" xfId="15" applyNumberFormat="1" applyFont="1" applyFill="1" applyBorder="1" applyAlignment="1">
      <alignment horizontal="center" vertical="center" wrapText="1"/>
    </xf>
    <xf numFmtId="49" fontId="39" fillId="28" borderId="92" xfId="15" applyNumberFormat="1" applyFont="1" applyFill="1" applyBorder="1" applyAlignment="1">
      <alignment horizontal="center" vertical="center" wrapText="1"/>
    </xf>
    <xf numFmtId="0" fontId="39" fillId="12" borderId="5" xfId="15" applyFont="1" applyFill="1" applyBorder="1" applyAlignment="1">
      <alignment horizontal="left" vertical="center" wrapText="1" shrinkToFit="1"/>
    </xf>
    <xf numFmtId="49" fontId="39" fillId="12" borderId="5" xfId="15" applyNumberFormat="1" applyFont="1" applyFill="1" applyBorder="1" applyAlignment="1">
      <alignment horizontal="left" vertical="center" shrinkToFit="1"/>
    </xf>
    <xf numFmtId="49" fontId="39" fillId="28" borderId="32" xfId="15" applyNumberFormat="1" applyFont="1" applyFill="1" applyBorder="1" applyAlignment="1">
      <alignment horizontal="center" vertical="center" wrapText="1"/>
    </xf>
    <xf numFmtId="49" fontId="39" fillId="28" borderId="34" xfId="15" applyNumberFormat="1" applyFont="1" applyFill="1" applyBorder="1" applyAlignment="1">
      <alignment horizontal="center" vertical="center" wrapText="1"/>
    </xf>
    <xf numFmtId="49" fontId="39" fillId="28" borderId="38" xfId="15" applyNumberFormat="1" applyFont="1" applyFill="1" applyBorder="1" applyAlignment="1">
      <alignment horizontal="center" vertical="center" wrapText="1"/>
    </xf>
    <xf numFmtId="49" fontId="39" fillId="28" borderId="93" xfId="15" applyNumberFormat="1" applyFont="1" applyFill="1" applyBorder="1" applyAlignment="1">
      <alignment horizontal="center" vertical="center" wrapText="1"/>
    </xf>
    <xf numFmtId="49" fontId="39" fillId="28" borderId="45" xfId="15" applyNumberFormat="1" applyFont="1" applyFill="1" applyBorder="1" applyAlignment="1">
      <alignment horizontal="center" vertical="center" wrapText="1"/>
    </xf>
    <xf numFmtId="0" fontId="8" fillId="16" borderId="30" xfId="15" applyFont="1" applyFill="1" applyBorder="1" applyAlignment="1">
      <alignment horizontal="left" vertical="center" wrapText="1"/>
    </xf>
    <xf numFmtId="0" fontId="8" fillId="16" borderId="84" xfId="15" applyFont="1" applyFill="1" applyBorder="1" applyAlignment="1">
      <alignment horizontal="left" vertical="center" wrapText="1"/>
    </xf>
    <xf numFmtId="0" fontId="41" fillId="12" borderId="47" xfId="15" applyFont="1" applyFill="1" applyBorder="1" applyAlignment="1">
      <alignment horizontal="center" vertical="center" wrapText="1"/>
    </xf>
    <xf numFmtId="49" fontId="39" fillId="28" borderId="48" xfId="15" applyNumberFormat="1" applyFont="1" applyFill="1" applyBorder="1" applyAlignment="1">
      <alignment horizontal="center" vertical="center" wrapText="1"/>
    </xf>
    <xf numFmtId="49" fontId="39" fillId="28" borderId="20" xfId="15" applyNumberFormat="1" applyFont="1" applyFill="1" applyBorder="1" applyAlignment="1">
      <alignment horizontal="center" vertical="center" wrapText="1"/>
    </xf>
    <xf numFmtId="49" fontId="39" fillId="12" borderId="5" xfId="15" applyNumberFormat="1" applyFont="1" applyFill="1" applyBorder="1" applyAlignment="1">
      <alignment vertical="center" wrapText="1"/>
    </xf>
    <xf numFmtId="0" fontId="39" fillId="12" borderId="5" xfId="15" applyFont="1" applyFill="1" applyBorder="1" applyAlignment="1">
      <alignment vertical="center" wrapText="1"/>
    </xf>
    <xf numFmtId="0" fontId="39" fillId="12" borderId="47" xfId="15" applyFont="1" applyFill="1" applyBorder="1" applyAlignment="1">
      <alignment vertical="center" wrapText="1"/>
    </xf>
    <xf numFmtId="0" fontId="41" fillId="12" borderId="28" xfId="15" applyFont="1" applyFill="1" applyBorder="1" applyAlignment="1">
      <alignment horizontal="center" vertical="center" wrapText="1"/>
    </xf>
    <xf numFmtId="0" fontId="41" fillId="12" borderId="32" xfId="15" applyFont="1" applyFill="1" applyBorder="1" applyAlignment="1">
      <alignment horizontal="center" vertical="center" wrapText="1"/>
    </xf>
    <xf numFmtId="49" fontId="88" fillId="16" borderId="54" xfId="15" applyNumberFormat="1" applyFont="1" applyFill="1" applyBorder="1" applyAlignment="1">
      <alignment horizontal="left" vertical="center" wrapText="1"/>
    </xf>
    <xf numFmtId="0" fontId="88" fillId="16" borderId="54" xfId="15" applyFont="1" applyFill="1" applyBorder="1" applyAlignment="1">
      <alignment horizontal="left" vertical="center" wrapText="1"/>
    </xf>
    <xf numFmtId="49" fontId="8" fillId="16" borderId="30" xfId="15" applyNumberFormat="1" applyFont="1" applyFill="1" applyBorder="1" applyAlignment="1">
      <alignment horizontal="left" vertical="center" wrapText="1" shrinkToFit="1"/>
    </xf>
    <xf numFmtId="49" fontId="8" fillId="16" borderId="84" xfId="15" applyNumberFormat="1" applyFont="1" applyFill="1" applyBorder="1" applyAlignment="1">
      <alignment horizontal="left" vertical="center" wrapText="1" shrinkToFit="1"/>
    </xf>
    <xf numFmtId="49" fontId="41" fillId="12" borderId="38" xfId="15" applyNumberFormat="1" applyFont="1" applyFill="1" applyBorder="1" applyAlignment="1">
      <alignment horizontal="center" vertical="center" wrapText="1" shrinkToFit="1"/>
    </xf>
    <xf numFmtId="49" fontId="41" fillId="12" borderId="5" xfId="15" applyNumberFormat="1" applyFont="1" applyFill="1" applyBorder="1" applyAlignment="1">
      <alignment horizontal="center" vertical="center" wrapText="1" shrinkToFit="1"/>
    </xf>
    <xf numFmtId="49" fontId="41" fillId="12" borderId="47" xfId="15" applyNumberFormat="1" applyFont="1" applyFill="1" applyBorder="1" applyAlignment="1">
      <alignment horizontal="center" vertical="center" wrapText="1" shrinkToFit="1"/>
    </xf>
    <xf numFmtId="0" fontId="8" fillId="16" borderId="26" xfId="15" applyFont="1" applyFill="1" applyBorder="1" applyAlignment="1">
      <alignment horizontal="left" vertical="center" wrapText="1" shrinkToFit="1"/>
    </xf>
    <xf numFmtId="0" fontId="8" fillId="16" borderId="30" xfId="15" applyFont="1" applyFill="1" applyBorder="1" applyAlignment="1">
      <alignment horizontal="left" vertical="center" wrapText="1" shrinkToFit="1"/>
    </xf>
    <xf numFmtId="0" fontId="8" fillId="16" borderId="42" xfId="15" applyFont="1" applyFill="1" applyBorder="1" applyAlignment="1">
      <alignment horizontal="left" vertical="center" wrapText="1" shrinkToFit="1"/>
    </xf>
    <xf numFmtId="0" fontId="41" fillId="12" borderId="45" xfId="15" applyFont="1" applyFill="1" applyBorder="1" applyAlignment="1">
      <alignment horizontal="center" vertical="center" wrapText="1" shrinkToFit="1"/>
    </xf>
    <xf numFmtId="0" fontId="41" fillId="12" borderId="34" xfId="15" applyFont="1" applyFill="1" applyBorder="1" applyAlignment="1">
      <alignment horizontal="center" vertical="center" wrapText="1" shrinkToFit="1"/>
    </xf>
    <xf numFmtId="0" fontId="41" fillId="12" borderId="48" xfId="15" applyFont="1" applyFill="1" applyBorder="1" applyAlignment="1">
      <alignment horizontal="center" vertical="center" wrapText="1" shrinkToFit="1"/>
    </xf>
    <xf numFmtId="49" fontId="88" fillId="16" borderId="17" xfId="15" applyNumberFormat="1" applyFont="1" applyFill="1" applyBorder="1" applyAlignment="1">
      <alignment horizontal="left" vertical="center" wrapText="1"/>
    </xf>
    <xf numFmtId="49" fontId="88" fillId="16" borderId="18" xfId="15" applyNumberFormat="1" applyFont="1" applyFill="1" applyBorder="1" applyAlignment="1">
      <alignment horizontal="left" vertical="center" wrapText="1"/>
    </xf>
    <xf numFmtId="49" fontId="88" fillId="16" borderId="21" xfId="15" applyNumberFormat="1" applyFont="1" applyFill="1" applyBorder="1" applyAlignment="1">
      <alignment horizontal="left" vertical="center" wrapText="1"/>
    </xf>
    <xf numFmtId="49" fontId="39" fillId="0" borderId="28" xfId="15" applyNumberFormat="1" applyFont="1" applyBorder="1" applyAlignment="1">
      <alignment horizontal="left" vertical="center" wrapText="1"/>
    </xf>
    <xf numFmtId="49" fontId="39" fillId="0" borderId="5" xfId="15" applyNumberFormat="1" applyFont="1" applyBorder="1" applyAlignment="1">
      <alignment horizontal="left" vertical="center" wrapText="1"/>
    </xf>
    <xf numFmtId="49" fontId="39" fillId="0" borderId="47" xfId="15" applyNumberFormat="1" applyFont="1" applyBorder="1" applyAlignment="1">
      <alignment horizontal="left" vertical="center" wrapText="1"/>
    </xf>
    <xf numFmtId="49" fontId="8" fillId="16" borderId="26" xfId="15" applyNumberFormat="1" applyFont="1" applyFill="1" applyBorder="1" applyAlignment="1">
      <alignment horizontal="left" vertical="center" wrapText="1"/>
    </xf>
    <xf numFmtId="0" fontId="41" fillId="12" borderId="28" xfId="15" applyFont="1" applyFill="1" applyBorder="1" applyAlignment="1">
      <alignment horizontal="center" vertical="center" wrapText="1" shrinkToFit="1"/>
    </xf>
    <xf numFmtId="0" fontId="41" fillId="12" borderId="47" xfId="15" applyFont="1" applyFill="1" applyBorder="1" applyAlignment="1">
      <alignment horizontal="center" vertical="center" wrapText="1" shrinkToFit="1"/>
    </xf>
    <xf numFmtId="49" fontId="8" fillId="16" borderId="72" xfId="15" applyNumberFormat="1" applyFont="1" applyFill="1" applyBorder="1" applyAlignment="1">
      <alignment horizontal="left" vertical="center" wrapText="1"/>
    </xf>
    <xf numFmtId="49" fontId="8" fillId="16" borderId="84" xfId="15" applyNumberFormat="1" applyFont="1" applyFill="1" applyBorder="1" applyAlignment="1">
      <alignment horizontal="left" vertical="center" wrapText="1"/>
    </xf>
    <xf numFmtId="0" fontId="58" fillId="20" borderId="18" xfId="1" applyFont="1" applyFill="1" applyBorder="1" applyAlignment="1">
      <alignment horizontal="left" wrapText="1"/>
    </xf>
    <xf numFmtId="0" fontId="58" fillId="20" borderId="0" xfId="1" applyFont="1" applyFill="1" applyBorder="1" applyAlignment="1">
      <alignment horizontal="left" wrapText="1"/>
    </xf>
    <xf numFmtId="0" fontId="83" fillId="20" borderId="18" xfId="7" applyFont="1" applyFill="1" applyBorder="1" applyAlignment="1"/>
    <xf numFmtId="0" fontId="80" fillId="20" borderId="0" xfId="7" applyFont="1" applyFill="1" applyBorder="1" applyAlignment="1"/>
    <xf numFmtId="0" fontId="58" fillId="0" borderId="0" xfId="7" applyFont="1" applyFill="1" applyBorder="1" applyAlignment="1">
      <alignment wrapText="1"/>
    </xf>
    <xf numFmtId="0" fontId="59" fillId="0" borderId="0" xfId="7" applyFont="1" applyFill="1" applyBorder="1" applyAlignment="1">
      <alignment wrapText="1"/>
    </xf>
    <xf numFmtId="49" fontId="60" fillId="0" borderId="0" xfId="7" applyNumberFormat="1" applyFont="1" applyFill="1" applyBorder="1" applyAlignment="1"/>
    <xf numFmtId="0" fontId="103" fillId="0" borderId="0" xfId="7" applyFill="1" applyBorder="1" applyAlignment="1"/>
    <xf numFmtId="0" fontId="58" fillId="20" borderId="21" xfId="7" applyFont="1" applyFill="1" applyBorder="1" applyAlignment="1">
      <alignment wrapText="1"/>
    </xf>
    <xf numFmtId="0" fontId="59" fillId="20" borderId="23" xfId="7" applyFont="1" applyFill="1" applyBorder="1" applyAlignment="1">
      <alignment wrapText="1"/>
    </xf>
    <xf numFmtId="49" fontId="63" fillId="17" borderId="11" xfId="7" applyNumberFormat="1" applyFont="1" applyFill="1" applyBorder="1" applyAlignment="1">
      <alignment horizontal="center"/>
    </xf>
    <xf numFmtId="49" fontId="63" fillId="17" borderId="87" xfId="7" applyNumberFormat="1" applyFont="1" applyFill="1" applyBorder="1" applyAlignment="1">
      <alignment horizontal="center"/>
    </xf>
    <xf numFmtId="0" fontId="7" fillId="0" borderId="0" xfId="7" applyNumberFormat="1" applyFont="1" applyFill="1" applyBorder="1" applyAlignment="1">
      <alignment horizontal="left" vertical="top" wrapText="1"/>
    </xf>
    <xf numFmtId="0" fontId="58" fillId="20" borderId="23" xfId="7" applyFont="1" applyFill="1" applyBorder="1" applyAlignment="1">
      <alignment wrapText="1"/>
    </xf>
    <xf numFmtId="49" fontId="63" fillId="17" borderId="15" xfId="7" applyNumberFormat="1" applyFont="1" applyFill="1" applyBorder="1" applyAlignment="1">
      <alignment horizontal="center"/>
    </xf>
    <xf numFmtId="0" fontId="103" fillId="0" borderId="0" xfId="7" applyFill="1" applyBorder="1" applyAlignment="1">
      <alignment horizontal="left" vertical="top" wrapText="1"/>
    </xf>
    <xf numFmtId="2" fontId="103" fillId="0" borderId="0" xfId="7" applyNumberFormat="1" applyFill="1" applyBorder="1" applyAlignment="1">
      <alignment horizontal="left" vertical="top" wrapText="1"/>
    </xf>
    <xf numFmtId="0" fontId="56" fillId="0" borderId="0" xfId="1" applyFont="1" applyAlignment="1">
      <alignment horizontal="center" vertical="center"/>
    </xf>
    <xf numFmtId="0" fontId="58" fillId="20" borderId="21" xfId="1" applyFont="1" applyFill="1" applyBorder="1" applyAlignment="1"/>
    <xf numFmtId="0" fontId="59" fillId="20" borderId="23" xfId="1" applyFont="1" applyFill="1" applyBorder="1" applyAlignment="1"/>
    <xf numFmtId="0" fontId="58" fillId="20" borderId="21" xfId="1" applyFont="1" applyFill="1" applyBorder="1" applyAlignment="1">
      <alignment wrapText="1"/>
    </xf>
    <xf numFmtId="0" fontId="59" fillId="20" borderId="23" xfId="1" applyFont="1" applyFill="1" applyBorder="1" applyAlignment="1">
      <alignment wrapText="1"/>
    </xf>
    <xf numFmtId="49" fontId="60" fillId="0" borderId="13" xfId="1" applyNumberFormat="1" applyFont="1" applyFill="1" applyBorder="1" applyAlignment="1"/>
    <xf numFmtId="0" fontId="55" fillId="0" borderId="24" xfId="1" applyFill="1" applyBorder="1" applyAlignment="1"/>
    <xf numFmtId="0" fontId="55" fillId="0" borderId="25" xfId="1" applyFill="1" applyBorder="1" applyAlignment="1"/>
    <xf numFmtId="0" fontId="7" fillId="0" borderId="11" xfId="1" applyNumberFormat="1" applyFont="1" applyFill="1" applyBorder="1" applyAlignment="1">
      <alignment horizontal="left" vertical="top" wrapText="1"/>
    </xf>
    <xf numFmtId="0" fontId="7" fillId="0" borderId="15" xfId="1" applyNumberFormat="1" applyFont="1" applyFill="1" applyBorder="1" applyAlignment="1">
      <alignment horizontal="left" vertical="top" wrapText="1"/>
    </xf>
    <xf numFmtId="0" fontId="55" fillId="0" borderId="15" xfId="1" applyFill="1" applyBorder="1" applyAlignment="1">
      <alignment horizontal="left" vertical="top" wrapText="1"/>
    </xf>
    <xf numFmtId="0" fontId="55" fillId="0" borderId="19" xfId="1" applyFill="1" applyBorder="1" applyAlignment="1">
      <alignment horizontal="left" vertical="top" wrapText="1"/>
    </xf>
    <xf numFmtId="2" fontId="55" fillId="0" borderId="15" xfId="1" applyNumberFormat="1" applyFill="1" applyBorder="1" applyAlignment="1">
      <alignment horizontal="left" vertical="top" wrapText="1"/>
    </xf>
    <xf numFmtId="2" fontId="55" fillId="0" borderId="19" xfId="1" applyNumberFormat="1" applyFill="1" applyBorder="1" applyAlignment="1">
      <alignment horizontal="left" vertical="top" wrapText="1"/>
    </xf>
    <xf numFmtId="49" fontId="52" fillId="16" borderId="42" xfId="0" applyNumberFormat="1" applyFont="1" applyFill="1" applyBorder="1" applyAlignment="1">
      <alignment horizontal="left" vertical="center" wrapText="1"/>
    </xf>
    <xf numFmtId="0" fontId="52" fillId="16" borderId="54" xfId="0" applyFont="1" applyFill="1" applyBorder="1" applyAlignment="1">
      <alignment horizontal="left" vertical="center" wrapText="1"/>
    </xf>
    <xf numFmtId="49" fontId="52" fillId="16" borderId="54" xfId="0" applyNumberFormat="1" applyFont="1" applyFill="1" applyBorder="1" applyAlignment="1">
      <alignment horizontal="left" vertical="center" wrapText="1"/>
    </xf>
    <xf numFmtId="0" fontId="52" fillId="16" borderId="57" xfId="0" applyFont="1" applyFill="1" applyBorder="1" applyAlignment="1">
      <alignment horizontal="left" vertical="center" wrapText="1"/>
    </xf>
    <xf numFmtId="49" fontId="52" fillId="16" borderId="72" xfId="0" applyNumberFormat="1" applyFont="1" applyFill="1" applyBorder="1" applyAlignment="1">
      <alignment horizontal="left" vertical="center" wrapText="1"/>
    </xf>
    <xf numFmtId="0" fontId="52" fillId="16" borderId="72" xfId="0" applyFont="1" applyFill="1" applyBorder="1" applyAlignment="1">
      <alignment horizontal="left" vertical="center" wrapText="1"/>
    </xf>
    <xf numFmtId="0" fontId="52" fillId="16" borderId="84" xfId="0" applyFont="1" applyFill="1" applyBorder="1" applyAlignment="1">
      <alignment horizontal="left" vertical="center" wrapText="1"/>
    </xf>
    <xf numFmtId="49" fontId="52" fillId="16" borderId="84" xfId="0" applyNumberFormat="1" applyFont="1" applyFill="1" applyBorder="1" applyAlignment="1">
      <alignment horizontal="left" vertical="center" wrapText="1"/>
    </xf>
    <xf numFmtId="49" fontId="39" fillId="12" borderId="38" xfId="0" applyNumberFormat="1" applyFont="1" applyFill="1" applyBorder="1" applyAlignment="1">
      <alignment vertical="center" wrapText="1" shrinkToFit="1"/>
    </xf>
    <xf numFmtId="49" fontId="39" fillId="12" borderId="5" xfId="0" applyNumberFormat="1" applyFont="1" applyFill="1" applyBorder="1" applyAlignment="1">
      <alignment vertical="center" wrapText="1" shrinkToFit="1"/>
    </xf>
    <xf numFmtId="0" fontId="39" fillId="12" borderId="5" xfId="0" applyFont="1" applyFill="1" applyBorder="1" applyAlignment="1">
      <alignment horizontal="left" vertical="center" wrapText="1" shrinkToFit="1"/>
    </xf>
    <xf numFmtId="49" fontId="39" fillId="12" borderId="5" xfId="0" applyNumberFormat="1" applyFont="1" applyFill="1" applyBorder="1" applyAlignment="1">
      <alignment horizontal="left" vertical="center" shrinkToFit="1"/>
    </xf>
    <xf numFmtId="49" fontId="39" fillId="12" borderId="5" xfId="0" applyNumberFormat="1" applyFont="1" applyFill="1" applyBorder="1" applyAlignment="1">
      <alignment vertical="center" wrapText="1"/>
    </xf>
    <xf numFmtId="0" fontId="39" fillId="12" borderId="5" xfId="0" applyFont="1" applyFill="1" applyBorder="1" applyAlignment="1">
      <alignment vertical="center" wrapText="1"/>
    </xf>
    <xf numFmtId="0" fontId="39" fillId="12" borderId="47" xfId="0" applyFont="1" applyFill="1" applyBorder="1" applyAlignment="1">
      <alignment vertical="center" wrapText="1"/>
    </xf>
    <xf numFmtId="49" fontId="53" fillId="16" borderId="54" xfId="0" applyNumberFormat="1" applyFont="1" applyFill="1" applyBorder="1" applyAlignment="1">
      <alignment horizontal="left" vertical="center" wrapText="1"/>
    </xf>
    <xf numFmtId="0" fontId="53" fillId="16" borderId="54" xfId="0" applyFont="1" applyFill="1" applyBorder="1" applyAlignment="1">
      <alignment horizontal="left" vertical="center" wrapText="1"/>
    </xf>
    <xf numFmtId="49" fontId="52" fillId="16" borderId="30" xfId="0" applyNumberFormat="1" applyFont="1" applyFill="1" applyBorder="1" applyAlignment="1">
      <alignment horizontal="left" vertical="center" wrapText="1" shrinkToFit="1"/>
    </xf>
    <xf numFmtId="49" fontId="52" fillId="16" borderId="42" xfId="0" applyNumberFormat="1" applyFont="1" applyFill="1" applyBorder="1" applyAlignment="1">
      <alignment horizontal="left" vertical="center" wrapText="1" shrinkToFit="1"/>
    </xf>
    <xf numFmtId="49" fontId="52" fillId="16" borderId="26" xfId="0" applyNumberFormat="1" applyFont="1" applyFill="1" applyBorder="1" applyAlignment="1">
      <alignment horizontal="left" vertical="center" wrapText="1"/>
    </xf>
    <xf numFmtId="49" fontId="41" fillId="12" borderId="34" xfId="0" applyNumberFormat="1" applyFont="1" applyFill="1" applyBorder="1" applyAlignment="1">
      <alignment horizontal="center" vertical="center" shrinkToFit="1"/>
    </xf>
    <xf numFmtId="49" fontId="41" fillId="12" borderId="48" xfId="0" applyNumberFormat="1" applyFont="1" applyFill="1" applyBorder="1" applyAlignment="1">
      <alignment horizontal="center" vertical="center" shrinkToFit="1"/>
    </xf>
    <xf numFmtId="0" fontId="41" fillId="12" borderId="38" xfId="0" applyFont="1" applyFill="1" applyBorder="1" applyAlignment="1">
      <alignment horizontal="center" vertical="center" wrapText="1"/>
    </xf>
    <xf numFmtId="0" fontId="41" fillId="12" borderId="5" xfId="0" applyFont="1" applyFill="1" applyBorder="1" applyAlignment="1">
      <alignment horizontal="center" vertical="center" wrapText="1"/>
    </xf>
    <xf numFmtId="0" fontId="41" fillId="12" borderId="47" xfId="0" applyFont="1" applyFill="1" applyBorder="1" applyAlignment="1">
      <alignment horizontal="center" vertical="center" wrapText="1"/>
    </xf>
    <xf numFmtId="0" fontId="41" fillId="12" borderId="38" xfId="0" applyFont="1" applyFill="1" applyBorder="1" applyAlignment="1">
      <alignment horizontal="center" vertical="center" wrapText="1" shrinkToFit="1"/>
    </xf>
    <xf numFmtId="0" fontId="41" fillId="12" borderId="5" xfId="0" applyFont="1" applyFill="1" applyBorder="1" applyAlignment="1">
      <alignment horizontal="center" vertical="center" wrapText="1" shrinkToFit="1"/>
    </xf>
    <xf numFmtId="0" fontId="41" fillId="12" borderId="32" xfId="0" applyFont="1" applyFill="1" applyBorder="1" applyAlignment="1">
      <alignment horizontal="center" vertical="center" wrapText="1" shrinkToFit="1"/>
    </xf>
    <xf numFmtId="0" fontId="41" fillId="12" borderId="28" xfId="0" applyFont="1" applyFill="1" applyBorder="1" applyAlignment="1">
      <alignment horizontal="center" vertical="center" wrapText="1"/>
    </xf>
    <xf numFmtId="49" fontId="0" fillId="0" borderId="0" xfId="0" applyNumberFormat="1" applyBorder="1" applyAlignment="1">
      <alignment horizontal="center" vertical="center" wrapText="1"/>
    </xf>
    <xf numFmtId="49" fontId="46" fillId="12" borderId="38" xfId="0" applyNumberFormat="1" applyFont="1" applyFill="1" applyBorder="1" applyAlignment="1">
      <alignment horizontal="center" vertical="center" wrapText="1" shrinkToFit="1"/>
    </xf>
    <xf numFmtId="49" fontId="46" fillId="12" borderId="5" xfId="0" applyNumberFormat="1" applyFont="1" applyFill="1" applyBorder="1" applyAlignment="1">
      <alignment horizontal="center" vertical="center" wrapText="1" shrinkToFit="1"/>
    </xf>
    <xf numFmtId="0" fontId="46" fillId="12" borderId="47" xfId="0" applyFont="1" applyFill="1" applyBorder="1" applyAlignment="1">
      <alignment horizontal="center" vertical="center" wrapText="1" shrinkToFit="1"/>
    </xf>
    <xf numFmtId="0" fontId="41" fillId="12" borderId="28" xfId="0" applyFont="1" applyFill="1" applyBorder="1" applyAlignment="1">
      <alignment horizontal="center" vertical="center" wrapText="1" shrinkToFit="1"/>
    </xf>
    <xf numFmtId="0" fontId="41" fillId="12" borderId="47" xfId="0" applyFont="1" applyFill="1" applyBorder="1" applyAlignment="1">
      <alignment horizontal="center" vertical="center" wrapText="1" shrinkToFit="1"/>
    </xf>
    <xf numFmtId="49" fontId="39" fillId="0" borderId="43" xfId="0" applyNumberFormat="1" applyFont="1" applyBorder="1" applyAlignment="1">
      <alignment vertical="center" wrapText="1"/>
    </xf>
    <xf numFmtId="49" fontId="39" fillId="0" borderId="64" xfId="0" applyNumberFormat="1" applyFont="1" applyBorder="1" applyAlignment="1">
      <alignment vertical="center" wrapText="1"/>
    </xf>
    <xf numFmtId="0" fontId="39" fillId="0" borderId="64" xfId="0" applyFont="1" applyBorder="1" applyAlignment="1">
      <alignment vertical="center" wrapText="1"/>
    </xf>
    <xf numFmtId="0" fontId="39" fillId="0" borderId="49" xfId="0" applyFont="1" applyBorder="1" applyAlignment="1">
      <alignment vertical="center" wrapText="1"/>
    </xf>
    <xf numFmtId="0" fontId="38" fillId="16" borderId="53" xfId="0" applyFont="1" applyFill="1" applyBorder="1" applyAlignment="1">
      <alignment horizontal="center" vertical="center" wrapText="1"/>
    </xf>
    <xf numFmtId="0" fontId="0" fillId="0" borderId="31" xfId="0" applyBorder="1" applyAlignment="1">
      <alignment horizontal="center" vertical="center" wrapText="1"/>
    </xf>
    <xf numFmtId="49" fontId="39" fillId="0" borderId="5" xfId="0" applyNumberFormat="1" applyFont="1" applyBorder="1" applyAlignment="1">
      <alignment horizontal="left" vertical="center" wrapText="1"/>
    </xf>
    <xf numFmtId="49" fontId="39" fillId="0" borderId="47" xfId="0" applyNumberFormat="1" applyFont="1" applyBorder="1" applyAlignment="1">
      <alignment horizontal="left" vertical="center" wrapText="1"/>
    </xf>
    <xf numFmtId="49" fontId="49" fillId="16" borderId="26" xfId="0" applyNumberFormat="1" applyFont="1" applyFill="1" applyBorder="1" applyAlignment="1">
      <alignment horizontal="center" vertical="center" wrapText="1"/>
    </xf>
    <xf numFmtId="49" fontId="49" fillId="16" borderId="30" xfId="0" applyNumberFormat="1" applyFont="1" applyFill="1" applyBorder="1" applyAlignment="1">
      <alignment horizontal="center" vertical="center" wrapText="1"/>
    </xf>
    <xf numFmtId="49" fontId="49" fillId="16" borderId="84" xfId="0" applyNumberFormat="1" applyFont="1" applyFill="1" applyBorder="1" applyAlignment="1">
      <alignment horizontal="center" vertical="center" wrapText="1"/>
    </xf>
    <xf numFmtId="0" fontId="38" fillId="16" borderId="62" xfId="0" applyFont="1" applyFill="1" applyBorder="1" applyAlignment="1">
      <alignment vertical="top" wrapText="1"/>
    </xf>
    <xf numFmtId="0" fontId="38" fillId="16" borderId="31" xfId="0" applyFont="1" applyFill="1" applyBorder="1" applyAlignment="1">
      <alignment vertical="top" wrapText="1"/>
    </xf>
    <xf numFmtId="0" fontId="39" fillId="0" borderId="37" xfId="0" applyFont="1" applyBorder="1" applyAlignment="1">
      <alignment horizontal="left" vertical="center" wrapText="1" shrinkToFit="1"/>
    </xf>
    <xf numFmtId="0" fontId="39" fillId="0" borderId="39" xfId="0" applyFont="1" applyBorder="1" applyAlignment="1">
      <alignment horizontal="left" vertical="center" wrapText="1" shrinkToFit="1"/>
    </xf>
    <xf numFmtId="0" fontId="39" fillId="0" borderId="58" xfId="0" applyFont="1" applyBorder="1" applyAlignment="1">
      <alignment horizontal="left" vertical="center" wrapText="1" shrinkToFit="1"/>
    </xf>
    <xf numFmtId="0" fontId="39" fillId="0" borderId="65" xfId="0" applyFont="1" applyBorder="1" applyAlignment="1">
      <alignment horizontal="left" vertical="center" wrapText="1" shrinkToFit="1"/>
    </xf>
    <xf numFmtId="49" fontId="38" fillId="16" borderId="13" xfId="0" applyNumberFormat="1" applyFont="1" applyFill="1" applyBorder="1" applyAlignment="1">
      <alignment vertical="top" wrapText="1"/>
    </xf>
    <xf numFmtId="49" fontId="38" fillId="16" borderId="59" xfId="0" applyNumberFormat="1" applyFont="1" applyFill="1" applyBorder="1" applyAlignment="1">
      <alignment vertical="top" wrapText="1"/>
    </xf>
    <xf numFmtId="0" fontId="19" fillId="0" borderId="62" xfId="0" applyFont="1" applyBorder="1" applyAlignment="1">
      <alignment wrapText="1"/>
    </xf>
    <xf numFmtId="0" fontId="19" fillId="0" borderId="31" xfId="0" applyFont="1" applyBorder="1" applyAlignment="1">
      <alignment wrapText="1"/>
    </xf>
    <xf numFmtId="0" fontId="19" fillId="0" borderId="63" xfId="0" applyFont="1" applyBorder="1" applyAlignment="1">
      <alignment wrapText="1"/>
    </xf>
    <xf numFmtId="0" fontId="19" fillId="0" borderId="39" xfId="0" applyFont="1" applyBorder="1" applyAlignment="1">
      <alignment wrapText="1"/>
    </xf>
    <xf numFmtId="0" fontId="0" fillId="0" borderId="63" xfId="0" applyBorder="1" applyAlignment="1">
      <alignment wrapText="1"/>
    </xf>
    <xf numFmtId="0" fontId="0" fillId="0" borderId="39" xfId="0" applyBorder="1" applyAlignment="1">
      <alignment wrapText="1"/>
    </xf>
    <xf numFmtId="0" fontId="19" fillId="0" borderId="46" xfId="0" applyFont="1" applyBorder="1" applyAlignment="1">
      <alignment wrapText="1"/>
    </xf>
    <xf numFmtId="0" fontId="19" fillId="0" borderId="65" xfId="0" applyFont="1" applyBorder="1" applyAlignment="1">
      <alignment wrapText="1"/>
    </xf>
    <xf numFmtId="49" fontId="8" fillId="16" borderId="30" xfId="0" applyNumberFormat="1" applyFont="1" applyFill="1" applyBorder="1" applyAlignment="1">
      <alignment horizontal="center" vertical="center" wrapText="1" shrinkToFit="1"/>
    </xf>
    <xf numFmtId="0" fontId="8" fillId="16" borderId="30" xfId="0" applyFont="1" applyFill="1" applyBorder="1" applyAlignment="1">
      <alignment horizontal="center" vertical="center" wrapText="1" shrinkToFit="1"/>
    </xf>
    <xf numFmtId="0" fontId="8" fillId="16" borderId="42" xfId="0" applyFont="1" applyFill="1" applyBorder="1" applyAlignment="1">
      <alignment horizontal="center" vertical="center" wrapText="1" shrinkToFit="1"/>
    </xf>
    <xf numFmtId="49" fontId="8" fillId="16" borderId="18" xfId="0" applyNumberFormat="1" applyFont="1" applyFill="1" applyBorder="1" applyAlignment="1">
      <alignment horizontal="center" vertical="center" wrapText="1" shrinkToFit="1"/>
    </xf>
    <xf numFmtId="0" fontId="8" fillId="16" borderId="18" xfId="0" applyFont="1" applyFill="1" applyBorder="1" applyAlignment="1">
      <alignment horizontal="center" vertical="center" wrapText="1" shrinkToFit="1"/>
    </xf>
    <xf numFmtId="49" fontId="8" fillId="16" borderId="17" xfId="0" applyNumberFormat="1" applyFont="1" applyFill="1" applyBorder="1" applyAlignment="1">
      <alignment vertical="center" wrapText="1"/>
    </xf>
    <xf numFmtId="0" fontId="8" fillId="16" borderId="18" xfId="0" applyFont="1" applyFill="1" applyBorder="1" applyAlignment="1">
      <alignment vertical="center" wrapText="1"/>
    </xf>
    <xf numFmtId="0" fontId="8" fillId="16" borderId="21" xfId="0" applyFont="1" applyFill="1" applyBorder="1" applyAlignment="1">
      <alignment vertical="center" wrapText="1"/>
    </xf>
    <xf numFmtId="49" fontId="39" fillId="12" borderId="36" xfId="0" applyNumberFormat="1" applyFont="1" applyFill="1" applyBorder="1" applyAlignment="1">
      <alignment horizontal="left" vertical="center" wrapText="1" shrinkToFit="1"/>
    </xf>
    <xf numFmtId="49" fontId="39" fillId="12" borderId="39" xfId="0" applyNumberFormat="1" applyFont="1" applyFill="1" applyBorder="1" applyAlignment="1">
      <alignment horizontal="left" vertical="center" wrapText="1" shrinkToFit="1"/>
    </xf>
    <xf numFmtId="0" fontId="39" fillId="12" borderId="40" xfId="0" applyFont="1" applyFill="1" applyBorder="1" applyAlignment="1">
      <alignment horizontal="left" vertical="center" wrapText="1" shrinkToFit="1"/>
    </xf>
    <xf numFmtId="0" fontId="39" fillId="12" borderId="36" xfId="0" applyFont="1" applyFill="1" applyBorder="1" applyAlignment="1">
      <alignment horizontal="left" vertical="center" wrapText="1" shrinkToFit="1"/>
    </xf>
    <xf numFmtId="49" fontId="39" fillId="12" borderId="40" xfId="0" applyNumberFormat="1" applyFont="1" applyFill="1" applyBorder="1" applyAlignment="1">
      <alignment horizontal="left" vertical="center" wrapText="1" shrinkToFit="1"/>
    </xf>
    <xf numFmtId="0" fontId="39" fillId="12" borderId="41" xfId="0" applyFont="1" applyFill="1" applyBorder="1" applyAlignment="1">
      <alignment horizontal="left" vertical="center" wrapText="1" shrinkToFit="1"/>
    </xf>
    <xf numFmtId="49" fontId="39" fillId="12" borderId="5" xfId="0" applyNumberFormat="1" applyFont="1" applyFill="1" applyBorder="1" applyAlignment="1">
      <alignment horizontal="left" vertical="center" wrapText="1" shrinkToFit="1"/>
    </xf>
    <xf numFmtId="0" fontId="39" fillId="12" borderId="32" xfId="0" applyFont="1" applyFill="1" applyBorder="1" applyAlignment="1">
      <alignment horizontal="left" vertical="center" wrapText="1" shrinkToFit="1"/>
    </xf>
    <xf numFmtId="49" fontId="39" fillId="12" borderId="32" xfId="0" applyNumberFormat="1" applyFont="1" applyFill="1" applyBorder="1" applyAlignment="1">
      <alignment vertical="center" wrapText="1"/>
    </xf>
    <xf numFmtId="0" fontId="39" fillId="12" borderId="34" xfId="0" applyFont="1" applyFill="1" applyBorder="1" applyAlignment="1">
      <alignment vertical="center" wrapText="1"/>
    </xf>
    <xf numFmtId="0" fontId="39" fillId="12" borderId="48" xfId="0" applyFont="1" applyFill="1" applyBorder="1" applyAlignment="1">
      <alignment vertical="center" wrapText="1"/>
    </xf>
    <xf numFmtId="0" fontId="39" fillId="12" borderId="34" xfId="0" applyFont="1" applyFill="1" applyBorder="1" applyAlignment="1">
      <alignment wrapText="1"/>
    </xf>
    <xf numFmtId="0" fontId="39" fillId="12" borderId="38" xfId="0" applyFont="1" applyFill="1" applyBorder="1" applyAlignment="1">
      <alignment wrapText="1"/>
    </xf>
    <xf numFmtId="0" fontId="39" fillId="12" borderId="45" xfId="0" applyFont="1" applyFill="1" applyBorder="1" applyAlignment="1">
      <alignment wrapText="1"/>
    </xf>
    <xf numFmtId="49" fontId="41" fillId="12" borderId="7" xfId="0" applyNumberFormat="1" applyFont="1" applyFill="1" applyBorder="1" applyAlignment="1">
      <alignment horizontal="center" vertical="center" wrapText="1" shrinkToFit="1"/>
    </xf>
    <xf numFmtId="0" fontId="41" fillId="12" borderId="7" xfId="0" applyFont="1" applyFill="1" applyBorder="1" applyAlignment="1">
      <alignment horizontal="center" vertical="center" wrapText="1" shrinkToFit="1"/>
    </xf>
    <xf numFmtId="0" fontId="41" fillId="12" borderId="33" xfId="0" applyFont="1" applyFill="1" applyBorder="1" applyAlignment="1">
      <alignment horizontal="center" vertical="center" wrapText="1" shrinkToFit="1"/>
    </xf>
    <xf numFmtId="0" fontId="41" fillId="12" borderId="81" xfId="0" applyFont="1" applyFill="1" applyBorder="1" applyAlignment="1">
      <alignment horizontal="center" vertical="center" wrapText="1" shrinkToFit="1"/>
    </xf>
    <xf numFmtId="49" fontId="41" fillId="12" borderId="53" xfId="0" applyNumberFormat="1" applyFont="1" applyFill="1" applyBorder="1" applyAlignment="1">
      <alignment horizontal="center" vertical="center" shrinkToFit="1"/>
    </xf>
    <xf numFmtId="49" fontId="41" fillId="12" borderId="7" xfId="0" applyNumberFormat="1" applyFont="1" applyFill="1" applyBorder="1" applyAlignment="1">
      <alignment horizontal="center" vertical="center" shrinkToFit="1"/>
    </xf>
    <xf numFmtId="49" fontId="41" fillId="12" borderId="81" xfId="0" applyNumberFormat="1" applyFont="1" applyFill="1" applyBorder="1" applyAlignment="1">
      <alignment horizontal="center" vertical="center" shrinkToFit="1"/>
    </xf>
    <xf numFmtId="0" fontId="40" fillId="12" borderId="34" xfId="0" applyFont="1" applyFill="1" applyBorder="1" applyAlignment="1">
      <alignment horizontal="center" vertical="center" wrapText="1"/>
    </xf>
    <xf numFmtId="0" fontId="40" fillId="12" borderId="38" xfId="0" applyFont="1" applyFill="1" applyBorder="1" applyAlignment="1">
      <alignment horizontal="center" vertical="center" wrapText="1"/>
    </xf>
    <xf numFmtId="0" fontId="44" fillId="12" borderId="32" xfId="0" applyFont="1" applyFill="1" applyBorder="1" applyAlignment="1">
      <alignment horizontal="center" vertical="center" wrapText="1"/>
    </xf>
    <xf numFmtId="0" fontId="40" fillId="12" borderId="32" xfId="0" applyFont="1" applyFill="1" applyBorder="1" applyAlignment="1">
      <alignment horizontal="center" vertical="center" wrapText="1"/>
    </xf>
    <xf numFmtId="49" fontId="40" fillId="12" borderId="32" xfId="0" applyNumberFormat="1" applyFont="1" applyFill="1" applyBorder="1" applyAlignment="1">
      <alignment horizontal="center" vertical="center" wrapText="1"/>
    </xf>
    <xf numFmtId="49" fontId="0" fillId="12" borderId="80" xfId="0" applyNumberFormat="1" applyFill="1" applyBorder="1" applyAlignment="1">
      <alignment horizontal="left" vertical="center" wrapText="1" shrinkToFit="1"/>
    </xf>
    <xf numFmtId="49" fontId="0" fillId="12" borderId="0" xfId="0" applyNumberFormat="1" applyFill="1" applyBorder="1" applyAlignment="1">
      <alignment horizontal="left" vertical="center" wrapText="1" shrinkToFit="1"/>
    </xf>
    <xf numFmtId="0" fontId="0" fillId="12" borderId="0" xfId="0" applyFill="1" applyBorder="1" applyAlignment="1">
      <alignment horizontal="left" vertical="center" wrapText="1" shrinkToFit="1"/>
    </xf>
    <xf numFmtId="49" fontId="0" fillId="0" borderId="80" xfId="0" applyNumberFormat="1" applyBorder="1" applyAlignment="1">
      <alignment horizontal="left" vertical="center" wrapText="1" shrinkToFit="1"/>
    </xf>
    <xf numFmtId="49" fontId="0" fillId="0" borderId="0" xfId="0" applyNumberFormat="1" applyBorder="1" applyAlignment="1">
      <alignment horizontal="left" vertical="center" wrapText="1" shrinkToFit="1"/>
    </xf>
    <xf numFmtId="49" fontId="0" fillId="0" borderId="82" xfId="0" applyNumberFormat="1" applyBorder="1" applyAlignment="1">
      <alignment horizontal="left" vertical="center" wrapText="1" shrinkToFit="1"/>
    </xf>
    <xf numFmtId="49" fontId="39" fillId="17" borderId="5" xfId="0" applyNumberFormat="1" applyFont="1" applyFill="1" applyBorder="1" applyAlignment="1">
      <alignment vertical="center" wrapText="1"/>
    </xf>
    <xf numFmtId="0" fontId="39" fillId="17" borderId="5" xfId="0" applyFont="1" applyFill="1" applyBorder="1" applyAlignment="1">
      <alignment vertical="center" wrapText="1"/>
    </xf>
    <xf numFmtId="0" fontId="39" fillId="17" borderId="47" xfId="0" applyFont="1" applyFill="1" applyBorder="1" applyAlignment="1">
      <alignment vertical="center" wrapText="1"/>
    </xf>
    <xf numFmtId="49" fontId="39" fillId="17" borderId="64" xfId="0" applyNumberFormat="1" applyFont="1" applyFill="1" applyBorder="1" applyAlignment="1">
      <alignment horizontal="center" vertical="center" wrapText="1"/>
    </xf>
    <xf numFmtId="0" fontId="39" fillId="17" borderId="64" xfId="0" applyFont="1" applyFill="1" applyBorder="1" applyAlignment="1">
      <alignment horizontal="center" vertical="center" wrapText="1"/>
    </xf>
    <xf numFmtId="0" fontId="39" fillId="17" borderId="49" xfId="0" applyFont="1" applyFill="1" applyBorder="1" applyAlignment="1">
      <alignment horizontal="center" vertical="center" wrapText="1"/>
    </xf>
    <xf numFmtId="0" fontId="0" fillId="6" borderId="54" xfId="0" applyFill="1" applyBorder="1" applyAlignment="1">
      <alignment horizontal="center" vertical="center" wrapText="1"/>
    </xf>
    <xf numFmtId="0" fontId="0" fillId="0" borderId="54" xfId="0" applyBorder="1" applyAlignment="1">
      <alignment horizontal="center" vertical="center" wrapText="1"/>
    </xf>
    <xf numFmtId="0" fontId="36" fillId="6" borderId="54" xfId="0" applyFont="1" applyFill="1" applyBorder="1" applyAlignment="1">
      <alignment horizontal="center" vertical="center" wrapText="1"/>
    </xf>
    <xf numFmtId="49" fontId="0" fillId="5" borderId="5" xfId="0" applyNumberFormat="1" applyFill="1" applyBorder="1" applyAlignment="1">
      <alignment horizontal="center" vertical="center" shrinkToFit="1"/>
    </xf>
    <xf numFmtId="0" fontId="0" fillId="5" borderId="47" xfId="0" applyFill="1" applyBorder="1" applyAlignment="1">
      <alignment horizontal="center" vertical="center" shrinkToFit="1"/>
    </xf>
    <xf numFmtId="49" fontId="0" fillId="5" borderId="5" xfId="0" applyNumberFormat="1" applyFill="1" applyBorder="1" applyAlignment="1">
      <alignment horizontal="center" vertical="center" wrapText="1" shrinkToFit="1"/>
    </xf>
    <xf numFmtId="0" fontId="0" fillId="0" borderId="77" xfId="0" applyBorder="1" applyAlignment="1">
      <alignment horizontal="center" vertical="center" wrapText="1" shrinkToFit="1"/>
    </xf>
    <xf numFmtId="49" fontId="0" fillId="0" borderId="4" xfId="0" applyNumberFormat="1" applyBorder="1" applyAlignment="1">
      <alignment horizontal="left" vertical="center" wrapText="1" shrinkToFit="1"/>
    </xf>
    <xf numFmtId="0" fontId="0" fillId="0" borderId="4" xfId="0" applyBorder="1" applyAlignment="1">
      <alignment horizontal="left" vertical="center" wrapText="1" shrinkToFit="1"/>
    </xf>
    <xf numFmtId="0" fontId="0" fillId="0" borderId="5" xfId="0" applyBorder="1" applyAlignment="1">
      <alignment horizontal="center" vertical="center" wrapText="1"/>
    </xf>
    <xf numFmtId="0" fontId="0" fillId="0" borderId="5" xfId="0" applyBorder="1" applyAlignment="1">
      <alignment vertical="center" wrapText="1"/>
    </xf>
    <xf numFmtId="0" fontId="10" fillId="0" borderId="0" xfId="9" applyAlignment="1">
      <alignment horizontal="center" vertical="center"/>
    </xf>
    <xf numFmtId="49" fontId="25" fillId="0" borderId="13" xfId="0" applyNumberFormat="1" applyFont="1" applyFill="1" applyBorder="1" applyAlignment="1">
      <alignment vertical="top" wrapText="1"/>
    </xf>
    <xf numFmtId="0" fontId="0" fillId="0" borderId="59" xfId="0" applyBorder="1" applyAlignment="1">
      <alignment wrapText="1"/>
    </xf>
    <xf numFmtId="49" fontId="0" fillId="5" borderId="30" xfId="0" applyNumberFormat="1" applyFill="1" applyBorder="1" applyAlignment="1">
      <alignment horizontal="center" vertical="center" wrapText="1" shrinkToFit="1"/>
    </xf>
    <xf numFmtId="0" fontId="0" fillId="5" borderId="30" xfId="0" applyFill="1" applyBorder="1" applyAlignment="1">
      <alignment horizontal="center" vertical="center" wrapText="1" shrinkToFit="1"/>
    </xf>
    <xf numFmtId="0" fontId="0" fillId="5" borderId="42" xfId="0" applyFill="1" applyBorder="1" applyAlignment="1">
      <alignment horizontal="center" vertical="center" wrapText="1" shrinkToFit="1"/>
    </xf>
    <xf numFmtId="49" fontId="0" fillId="5" borderId="18" xfId="0" applyNumberFormat="1" applyFill="1" applyBorder="1" applyAlignment="1">
      <alignment horizontal="center" vertical="center" wrapText="1" shrinkToFit="1"/>
    </xf>
    <xf numFmtId="0" fontId="0" fillId="5" borderId="18" xfId="0" applyFill="1" applyBorder="1" applyAlignment="1">
      <alignment horizontal="center" vertical="center" wrapText="1" shrinkToFit="1"/>
    </xf>
    <xf numFmtId="49" fontId="0" fillId="7" borderId="17" xfId="0" applyNumberFormat="1" applyFill="1" applyBorder="1" applyAlignment="1">
      <alignment vertical="center" wrapText="1"/>
    </xf>
    <xf numFmtId="0" fontId="0" fillId="7" borderId="18" xfId="0" applyFill="1" applyBorder="1" applyAlignment="1">
      <alignment vertical="center" wrapText="1"/>
    </xf>
    <xf numFmtId="0" fontId="0" fillId="7" borderId="21" xfId="0" applyFill="1" applyBorder="1" applyAlignment="1">
      <alignment vertical="center" wrapText="1"/>
    </xf>
    <xf numFmtId="49" fontId="0" fillId="12" borderId="31" xfId="0" applyNumberFormat="1" applyFill="1" applyBorder="1" applyAlignment="1">
      <alignment horizontal="left" vertical="center" wrapText="1" shrinkToFit="1"/>
    </xf>
    <xf numFmtId="49" fontId="0" fillId="12" borderId="36" xfId="0" applyNumberFormat="1" applyFill="1" applyBorder="1" applyAlignment="1">
      <alignment horizontal="left" vertical="center" wrapText="1" shrinkToFit="1"/>
    </xf>
    <xf numFmtId="49" fontId="0" fillId="12" borderId="39" xfId="0" applyNumberFormat="1" applyFill="1" applyBorder="1" applyAlignment="1">
      <alignment horizontal="left" vertical="center" wrapText="1" shrinkToFit="1"/>
    </xf>
    <xf numFmtId="0" fontId="0" fillId="12" borderId="40" xfId="0" applyFill="1" applyBorder="1" applyAlignment="1">
      <alignment horizontal="left" vertical="center" wrapText="1" shrinkToFit="1"/>
    </xf>
    <xf numFmtId="0" fontId="0" fillId="12" borderId="36" xfId="0" applyFill="1" applyBorder="1" applyAlignment="1">
      <alignment horizontal="left" vertical="center" wrapText="1" shrinkToFit="1"/>
    </xf>
    <xf numFmtId="49" fontId="0" fillId="12" borderId="40" xfId="0" applyNumberFormat="1" applyFill="1" applyBorder="1" applyAlignment="1">
      <alignment horizontal="left" vertical="center" wrapText="1" shrinkToFit="1"/>
    </xf>
    <xf numFmtId="0" fontId="0" fillId="12" borderId="41" xfId="0" applyFill="1" applyBorder="1" applyAlignment="1">
      <alignment horizontal="left" vertical="center" wrapText="1" shrinkToFit="1"/>
    </xf>
    <xf numFmtId="49" fontId="0" fillId="12" borderId="5" xfId="0" applyNumberFormat="1" applyFill="1" applyBorder="1" applyAlignment="1">
      <alignment horizontal="left" vertical="center" wrapText="1" shrinkToFit="1"/>
    </xf>
    <xf numFmtId="0" fontId="0" fillId="12" borderId="32" xfId="0" applyFill="1" applyBorder="1" applyAlignment="1">
      <alignment horizontal="left" vertical="center" wrapText="1" shrinkToFit="1"/>
    </xf>
    <xf numFmtId="49" fontId="0" fillId="12" borderId="32" xfId="0" applyNumberFormat="1" applyFill="1" applyBorder="1" applyAlignment="1">
      <alignment vertical="center" wrapText="1"/>
    </xf>
    <xf numFmtId="0" fontId="0" fillId="12" borderId="34" xfId="0" applyFill="1" applyBorder="1" applyAlignment="1">
      <alignment vertical="center" wrapText="1"/>
    </xf>
    <xf numFmtId="0" fontId="0" fillId="12" borderId="48" xfId="0" applyFill="1" applyBorder="1" applyAlignment="1">
      <alignment vertical="center" wrapText="1"/>
    </xf>
    <xf numFmtId="0" fontId="0" fillId="12" borderId="34" xfId="0" applyFont="1" applyFill="1" applyBorder="1" applyAlignment="1">
      <alignment wrapText="1"/>
    </xf>
    <xf numFmtId="0" fontId="0" fillId="12" borderId="34" xfId="0" applyFill="1" applyBorder="1" applyAlignment="1">
      <alignment wrapText="1"/>
    </xf>
    <xf numFmtId="0" fontId="0" fillId="12" borderId="38" xfId="0" applyFill="1" applyBorder="1" applyAlignment="1">
      <alignment wrapText="1"/>
    </xf>
    <xf numFmtId="0" fontId="0" fillId="12" borderId="45" xfId="0" applyFont="1" applyFill="1" applyBorder="1" applyAlignment="1">
      <alignment wrapText="1"/>
    </xf>
    <xf numFmtId="0" fontId="23" fillId="5" borderId="32" xfId="0" applyFont="1" applyFill="1" applyBorder="1" applyAlignment="1">
      <alignment horizontal="center" vertical="center" wrapText="1"/>
    </xf>
    <xf numFmtId="0" fontId="0" fillId="0" borderId="38" xfId="0" applyBorder="1" applyAlignment="1">
      <alignment horizontal="center" vertical="center" wrapText="1"/>
    </xf>
    <xf numFmtId="49" fontId="0" fillId="5" borderId="34" xfId="0" applyNumberFormat="1" applyFill="1" applyBorder="1" applyAlignment="1">
      <alignment horizontal="center" vertical="center" wrapText="1" shrinkToFit="1"/>
    </xf>
    <xf numFmtId="0" fontId="0" fillId="5" borderId="34" xfId="0" applyFill="1" applyBorder="1" applyAlignment="1">
      <alignment horizontal="center" vertical="center" wrapText="1" shrinkToFit="1"/>
    </xf>
    <xf numFmtId="0" fontId="0" fillId="5" borderId="38" xfId="0" applyFill="1" applyBorder="1" applyAlignment="1">
      <alignment horizontal="center" vertical="center" wrapText="1" shrinkToFit="1"/>
    </xf>
    <xf numFmtId="0" fontId="0" fillId="0" borderId="48" xfId="0" applyBorder="1" applyAlignment="1">
      <alignment horizontal="center" vertical="center" wrapText="1" shrinkToFit="1"/>
    </xf>
    <xf numFmtId="49" fontId="0" fillId="7" borderId="28" xfId="0" applyNumberFormat="1" applyFill="1" applyBorder="1" applyAlignment="1">
      <alignment horizontal="center" vertical="center" shrinkToFit="1"/>
    </xf>
    <xf numFmtId="49" fontId="0" fillId="7" borderId="34" xfId="0" applyNumberFormat="1" applyFill="1" applyBorder="1" applyAlignment="1">
      <alignment horizontal="center" vertical="center" shrinkToFit="1"/>
    </xf>
    <xf numFmtId="49" fontId="0" fillId="7" borderId="48" xfId="0" applyNumberFormat="1" applyFill="1" applyBorder="1" applyAlignment="1">
      <alignment horizontal="center" vertical="center" shrinkToFit="1"/>
    </xf>
    <xf numFmtId="49" fontId="0" fillId="0" borderId="56" xfId="0" applyNumberFormat="1" applyBorder="1" applyAlignment="1">
      <alignment vertical="center" wrapText="1"/>
    </xf>
    <xf numFmtId="0" fontId="0" fillId="0" borderId="43" xfId="0" applyBorder="1" applyAlignment="1">
      <alignment vertical="center" wrapText="1"/>
    </xf>
    <xf numFmtId="0" fontId="16" fillId="12" borderId="32" xfId="0" applyFont="1" applyFill="1" applyBorder="1" applyAlignment="1">
      <alignment horizontal="center" vertical="center" wrapText="1"/>
    </xf>
    <xf numFmtId="0" fontId="16" fillId="12" borderId="34" xfId="0" applyFont="1" applyFill="1" applyBorder="1" applyAlignment="1">
      <alignment horizontal="center" vertical="center" wrapText="1"/>
    </xf>
    <xf numFmtId="0" fontId="16" fillId="12" borderId="38" xfId="0" applyFont="1" applyFill="1" applyBorder="1" applyAlignment="1">
      <alignment horizontal="center" vertical="center" wrapText="1"/>
    </xf>
    <xf numFmtId="0" fontId="18" fillId="12" borderId="32" xfId="0" applyFont="1" applyFill="1" applyBorder="1" applyAlignment="1">
      <alignment horizontal="center" vertical="center" wrapText="1"/>
    </xf>
    <xf numFmtId="49" fontId="16" fillId="12" borderId="32" xfId="0" applyNumberFormat="1" applyFont="1" applyFill="1" applyBorder="1" applyAlignment="1">
      <alignment horizontal="center" vertical="center" wrapText="1"/>
    </xf>
    <xf numFmtId="49" fontId="0" fillId="0" borderId="35" xfId="0" applyNumberFormat="1" applyFont="1" applyBorder="1" applyAlignment="1">
      <alignment vertical="center" wrapText="1"/>
    </xf>
    <xf numFmtId="0" fontId="0" fillId="0" borderId="35" xfId="0" applyFont="1" applyBorder="1" applyAlignment="1">
      <alignment vertical="center" wrapText="1"/>
    </xf>
    <xf numFmtId="0" fontId="0" fillId="0" borderId="43" xfId="0" applyFont="1" applyBorder="1" applyAlignment="1">
      <alignment vertical="center" wrapText="1"/>
    </xf>
    <xf numFmtId="49" fontId="0" fillId="0" borderId="35" xfId="0" applyNumberFormat="1" applyBorder="1" applyAlignment="1">
      <alignment vertical="center" wrapText="1"/>
    </xf>
    <xf numFmtId="0" fontId="0" fillId="0" borderId="35" xfId="0" applyBorder="1" applyAlignment="1">
      <alignment vertical="center" wrapText="1"/>
    </xf>
    <xf numFmtId="49" fontId="0" fillId="0" borderId="51" xfId="0" applyNumberFormat="1" applyBorder="1" applyAlignment="1">
      <alignment vertical="center" wrapText="1"/>
    </xf>
    <xf numFmtId="0" fontId="0" fillId="0" borderId="50" xfId="0" applyBorder="1" applyAlignment="1">
      <alignment vertical="center" wrapText="1"/>
    </xf>
    <xf numFmtId="49" fontId="0" fillId="0" borderId="18" xfId="0" applyNumberFormat="1" applyBorder="1" applyAlignment="1">
      <alignment horizontal="left" vertical="center" wrapText="1" shrinkToFit="1"/>
    </xf>
    <xf numFmtId="0" fontId="0" fillId="0" borderId="18" xfId="0" applyBorder="1" applyAlignment="1">
      <alignment horizontal="left" vertical="center" wrapText="1" shrinkToFit="1"/>
    </xf>
    <xf numFmtId="0" fontId="0" fillId="0" borderId="44" xfId="0" applyBorder="1" applyAlignment="1">
      <alignment horizontal="left" vertical="center" wrapText="1" shrinkToFit="1"/>
    </xf>
    <xf numFmtId="49" fontId="0" fillId="12" borderId="18" xfId="0" applyNumberFormat="1" applyFill="1" applyBorder="1" applyAlignment="1">
      <alignment horizontal="left" vertical="center" wrapText="1" shrinkToFit="1"/>
    </xf>
    <xf numFmtId="0" fontId="0" fillId="12" borderId="18" xfId="0" applyFill="1" applyBorder="1" applyAlignment="1">
      <alignment horizontal="left" vertical="center" wrapText="1" shrinkToFit="1"/>
    </xf>
    <xf numFmtId="0" fontId="10" fillId="0" borderId="0" xfId="9" applyAlignment="1">
      <alignment horizontal="center"/>
    </xf>
    <xf numFmtId="0" fontId="10" fillId="0" borderId="11" xfId="9" applyBorder="1" applyAlignment="1">
      <alignment horizontal="center" vertical="center" textRotation="135" wrapText="1"/>
    </xf>
    <xf numFmtId="0" fontId="10" fillId="0" borderId="15" xfId="9" applyBorder="1" applyAlignment="1">
      <alignment horizontal="center" vertical="center" textRotation="135" wrapText="1"/>
    </xf>
    <xf numFmtId="0" fontId="10" fillId="0" borderId="19" xfId="9" applyBorder="1" applyAlignment="1">
      <alignment horizontal="center" vertical="center" textRotation="135" wrapText="1"/>
    </xf>
    <xf numFmtId="0" fontId="10" fillId="0" borderId="12" xfId="9" applyBorder="1" applyAlignment="1">
      <alignment horizontal="center" vertical="center" textRotation="135" wrapText="1"/>
    </xf>
    <xf numFmtId="0" fontId="10" fillId="0" borderId="16" xfId="9" applyBorder="1" applyAlignment="1">
      <alignment horizontal="center" vertical="center" textRotation="135" wrapText="1"/>
    </xf>
    <xf numFmtId="0" fontId="10" fillId="0" borderId="20" xfId="9" applyBorder="1" applyAlignment="1">
      <alignment horizontal="center" vertical="center" textRotation="135" wrapText="1"/>
    </xf>
    <xf numFmtId="0" fontId="10" fillId="0" borderId="17" xfId="9" applyBorder="1" applyAlignment="1">
      <alignment horizontal="center" vertical="center"/>
    </xf>
    <xf numFmtId="0" fontId="10" fillId="0" borderId="21" xfId="9" applyBorder="1" applyAlignment="1">
      <alignment horizontal="center" vertical="center"/>
    </xf>
    <xf numFmtId="0" fontId="10" fillId="0" borderId="18" xfId="9" applyBorder="1" applyAlignment="1">
      <alignment horizontal="center" vertical="center"/>
    </xf>
    <xf numFmtId="0" fontId="8" fillId="10" borderId="1" xfId="0" applyFont="1" applyFill="1" applyBorder="1" applyAlignment="1">
      <alignment horizontal="center"/>
    </xf>
    <xf numFmtId="0" fontId="8" fillId="10" borderId="2" xfId="0" applyFont="1" applyFill="1" applyBorder="1" applyAlignment="1">
      <alignment horizontal="center"/>
    </xf>
    <xf numFmtId="0" fontId="8" fillId="10" borderId="3" xfId="0" applyFont="1" applyFill="1" applyBorder="1" applyAlignment="1">
      <alignment horizontal="center"/>
    </xf>
    <xf numFmtId="0" fontId="8" fillId="10" borderId="8" xfId="0" applyFont="1" applyFill="1" applyBorder="1" applyAlignment="1">
      <alignment horizontal="left"/>
    </xf>
    <xf numFmtId="0" fontId="8" fillId="10" borderId="9" xfId="0" applyFont="1" applyFill="1" applyBorder="1" applyAlignment="1">
      <alignment horizontal="left"/>
    </xf>
    <xf numFmtId="0" fontId="8" fillId="10" borderId="10" xfId="0" applyFont="1" applyFill="1" applyBorder="1" applyAlignment="1">
      <alignment horizontal="left"/>
    </xf>
  </cellXfs>
  <cellStyles count="16">
    <cellStyle name="Hypertextové prepojenie" xfId="2" builtinId="8"/>
    <cellStyle name="Hypertextové prepojenie 2" xfId="5"/>
    <cellStyle name="Normálna" xfId="0" builtinId="0"/>
    <cellStyle name="Normálna 2" xfId="7"/>
    <cellStyle name="Normálna 2 2" xfId="4"/>
    <cellStyle name="Normálna 2 3" xfId="1"/>
    <cellStyle name="Normálna 2 4" xfId="13"/>
    <cellStyle name="Normálna 3" xfId="8"/>
    <cellStyle name="Normálna 3 2" xfId="6"/>
    <cellStyle name="Normálna 4" xfId="9"/>
    <cellStyle name="Normálna 4 2" xfId="10"/>
    <cellStyle name="Normálna 5" xfId="11"/>
    <cellStyle name="Normálna 6" xfId="12"/>
    <cellStyle name="Normálna 6 2" xfId="14"/>
    <cellStyle name="Normálna 6 3" xfId="15"/>
    <cellStyle name="Normálna 8 2" xfId="3"/>
  </cellStyles>
  <dxfs count="0"/>
  <tableStyles count="0" defaultTableStyle="TableStyleMedium2" defaultPivotStyle="PivotStyleLight16"/>
  <colors>
    <mruColors>
      <color rgb="FFFF3300"/>
      <color rgb="FFFFCC00"/>
      <color rgb="FF00366A"/>
      <color rgb="FF00CC99"/>
      <color rgb="FFFF33CC"/>
      <color rgb="FFFF9933"/>
      <color rgb="FFFFFFCC"/>
      <color rgb="FFFF9900"/>
      <color rgb="FFFF6600"/>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104533</xdr:colOff>
      <xdr:row>0</xdr:row>
      <xdr:rowOff>127111</xdr:rowOff>
    </xdr:from>
    <xdr:to>
      <xdr:col>2</xdr:col>
      <xdr:colOff>2079171</xdr:colOff>
      <xdr:row>2</xdr:row>
      <xdr:rowOff>72681</xdr:rowOff>
    </xdr:to>
    <xdr:pic>
      <xdr:nvPicPr>
        <xdr:cNvPr id="2" name="Obrázok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19033" y="127111"/>
          <a:ext cx="3285726" cy="3265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68036</xdr:colOff>
      <xdr:row>0</xdr:row>
      <xdr:rowOff>40822</xdr:rowOff>
    </xdr:from>
    <xdr:to>
      <xdr:col>0</xdr:col>
      <xdr:colOff>3347358</xdr:colOff>
      <xdr:row>1</xdr:row>
      <xdr:rowOff>176892</xdr:rowOff>
    </xdr:to>
    <xdr:pic>
      <xdr:nvPicPr>
        <xdr:cNvPr id="2" name="Obrázok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036" y="40822"/>
          <a:ext cx="3279322" cy="3265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27214</xdr:colOff>
      <xdr:row>0</xdr:row>
      <xdr:rowOff>40822</xdr:rowOff>
    </xdr:from>
    <xdr:to>
      <xdr:col>0</xdr:col>
      <xdr:colOff>3306536</xdr:colOff>
      <xdr:row>1</xdr:row>
      <xdr:rowOff>176892</xdr:rowOff>
    </xdr:to>
    <xdr:pic>
      <xdr:nvPicPr>
        <xdr:cNvPr id="2" name="Obrázok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214" y="40822"/>
          <a:ext cx="3279322" cy="3265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13606</xdr:colOff>
      <xdr:row>0</xdr:row>
      <xdr:rowOff>27214</xdr:rowOff>
    </xdr:from>
    <xdr:to>
      <xdr:col>0</xdr:col>
      <xdr:colOff>3320142</xdr:colOff>
      <xdr:row>2</xdr:row>
      <xdr:rowOff>13606</xdr:rowOff>
    </xdr:to>
    <xdr:pic>
      <xdr:nvPicPr>
        <xdr:cNvPr id="2" name="Obrázok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06" y="27214"/>
          <a:ext cx="3306536" cy="36739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9525</xdr:colOff>
      <xdr:row>40</xdr:row>
      <xdr:rowOff>38100</xdr:rowOff>
    </xdr:from>
    <xdr:to>
      <xdr:col>4</xdr:col>
      <xdr:colOff>876300</xdr:colOff>
      <xdr:row>41</xdr:row>
      <xdr:rowOff>304800</xdr:rowOff>
    </xdr:to>
    <xdr:cxnSp macro="">
      <xdr:nvCxnSpPr>
        <xdr:cNvPr id="2" name="Rovná spojnica 1"/>
        <xdr:cNvCxnSpPr/>
      </xdr:nvCxnSpPr>
      <xdr:spPr>
        <a:xfrm flipV="1">
          <a:off x="7839075" y="9486900"/>
          <a:ext cx="866775" cy="4572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53</xdr:row>
      <xdr:rowOff>19050</xdr:rowOff>
    </xdr:from>
    <xdr:to>
      <xdr:col>5</xdr:col>
      <xdr:colOff>9525</xdr:colOff>
      <xdr:row>53</xdr:row>
      <xdr:rowOff>314325</xdr:rowOff>
    </xdr:to>
    <xdr:cxnSp macro="">
      <xdr:nvCxnSpPr>
        <xdr:cNvPr id="3" name="Rovná spojnica 2"/>
        <xdr:cNvCxnSpPr/>
      </xdr:nvCxnSpPr>
      <xdr:spPr>
        <a:xfrm flipV="1">
          <a:off x="7858125" y="12115800"/>
          <a:ext cx="866775" cy="2952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42</xdr:row>
      <xdr:rowOff>28575</xdr:rowOff>
    </xdr:from>
    <xdr:to>
      <xdr:col>4</xdr:col>
      <xdr:colOff>876300</xdr:colOff>
      <xdr:row>44</xdr:row>
      <xdr:rowOff>0</xdr:rowOff>
    </xdr:to>
    <xdr:cxnSp macro="">
      <xdr:nvCxnSpPr>
        <xdr:cNvPr id="4" name="Rovná spojnica 3"/>
        <xdr:cNvCxnSpPr/>
      </xdr:nvCxnSpPr>
      <xdr:spPr>
        <a:xfrm flipV="1">
          <a:off x="7858125" y="9982200"/>
          <a:ext cx="847725" cy="3619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212</xdr:row>
      <xdr:rowOff>38100</xdr:rowOff>
    </xdr:from>
    <xdr:to>
      <xdr:col>4</xdr:col>
      <xdr:colOff>876300</xdr:colOff>
      <xdr:row>213</xdr:row>
      <xdr:rowOff>304800</xdr:rowOff>
    </xdr:to>
    <xdr:cxnSp macro="">
      <xdr:nvCxnSpPr>
        <xdr:cNvPr id="5" name="Rovná spojnica 4"/>
        <xdr:cNvCxnSpPr/>
      </xdr:nvCxnSpPr>
      <xdr:spPr>
        <a:xfrm flipV="1">
          <a:off x="7839075" y="46996350"/>
          <a:ext cx="866775" cy="4572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225</xdr:row>
      <xdr:rowOff>19050</xdr:rowOff>
    </xdr:from>
    <xdr:to>
      <xdr:col>5</xdr:col>
      <xdr:colOff>9525</xdr:colOff>
      <xdr:row>225</xdr:row>
      <xdr:rowOff>314325</xdr:rowOff>
    </xdr:to>
    <xdr:cxnSp macro="">
      <xdr:nvCxnSpPr>
        <xdr:cNvPr id="6" name="Rovná spojnica 5"/>
        <xdr:cNvCxnSpPr/>
      </xdr:nvCxnSpPr>
      <xdr:spPr>
        <a:xfrm flipV="1">
          <a:off x="7858125" y="49625250"/>
          <a:ext cx="866775" cy="2952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214</xdr:row>
      <xdr:rowOff>28575</xdr:rowOff>
    </xdr:from>
    <xdr:to>
      <xdr:col>4</xdr:col>
      <xdr:colOff>876300</xdr:colOff>
      <xdr:row>216</xdr:row>
      <xdr:rowOff>0</xdr:rowOff>
    </xdr:to>
    <xdr:cxnSp macro="">
      <xdr:nvCxnSpPr>
        <xdr:cNvPr id="7" name="Rovná spojnica 6"/>
        <xdr:cNvCxnSpPr/>
      </xdr:nvCxnSpPr>
      <xdr:spPr>
        <a:xfrm flipV="1">
          <a:off x="7858125" y="47491650"/>
          <a:ext cx="847725" cy="3619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255</xdr:row>
      <xdr:rowOff>38100</xdr:rowOff>
    </xdr:from>
    <xdr:to>
      <xdr:col>4</xdr:col>
      <xdr:colOff>876300</xdr:colOff>
      <xdr:row>256</xdr:row>
      <xdr:rowOff>304800</xdr:rowOff>
    </xdr:to>
    <xdr:cxnSp macro="">
      <xdr:nvCxnSpPr>
        <xdr:cNvPr id="8" name="Rovná spojnica 7"/>
        <xdr:cNvCxnSpPr/>
      </xdr:nvCxnSpPr>
      <xdr:spPr>
        <a:xfrm flipV="1">
          <a:off x="7839075" y="56254650"/>
          <a:ext cx="866775" cy="4572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268</xdr:row>
      <xdr:rowOff>19050</xdr:rowOff>
    </xdr:from>
    <xdr:to>
      <xdr:col>5</xdr:col>
      <xdr:colOff>9525</xdr:colOff>
      <xdr:row>268</xdr:row>
      <xdr:rowOff>314325</xdr:rowOff>
    </xdr:to>
    <xdr:cxnSp macro="">
      <xdr:nvCxnSpPr>
        <xdr:cNvPr id="9" name="Rovná spojnica 8"/>
        <xdr:cNvCxnSpPr/>
      </xdr:nvCxnSpPr>
      <xdr:spPr>
        <a:xfrm flipV="1">
          <a:off x="7858125" y="58883550"/>
          <a:ext cx="866775" cy="2952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257</xdr:row>
      <xdr:rowOff>28575</xdr:rowOff>
    </xdr:from>
    <xdr:to>
      <xdr:col>4</xdr:col>
      <xdr:colOff>876300</xdr:colOff>
      <xdr:row>259</xdr:row>
      <xdr:rowOff>0</xdr:rowOff>
    </xdr:to>
    <xdr:cxnSp macro="">
      <xdr:nvCxnSpPr>
        <xdr:cNvPr id="10" name="Rovná spojnica 9"/>
        <xdr:cNvCxnSpPr/>
      </xdr:nvCxnSpPr>
      <xdr:spPr>
        <a:xfrm flipV="1">
          <a:off x="7858125" y="56749950"/>
          <a:ext cx="847725" cy="3619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385</xdr:row>
      <xdr:rowOff>38100</xdr:rowOff>
    </xdr:from>
    <xdr:to>
      <xdr:col>4</xdr:col>
      <xdr:colOff>876300</xdr:colOff>
      <xdr:row>386</xdr:row>
      <xdr:rowOff>304800</xdr:rowOff>
    </xdr:to>
    <xdr:cxnSp macro="">
      <xdr:nvCxnSpPr>
        <xdr:cNvPr id="11" name="Rovná spojnica 10"/>
        <xdr:cNvCxnSpPr/>
      </xdr:nvCxnSpPr>
      <xdr:spPr>
        <a:xfrm flipV="1">
          <a:off x="7839075" y="84543900"/>
          <a:ext cx="866775" cy="4572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398</xdr:row>
      <xdr:rowOff>19050</xdr:rowOff>
    </xdr:from>
    <xdr:to>
      <xdr:col>5</xdr:col>
      <xdr:colOff>9525</xdr:colOff>
      <xdr:row>398</xdr:row>
      <xdr:rowOff>314325</xdr:rowOff>
    </xdr:to>
    <xdr:cxnSp macro="">
      <xdr:nvCxnSpPr>
        <xdr:cNvPr id="12" name="Rovná spojnica 11"/>
        <xdr:cNvCxnSpPr/>
      </xdr:nvCxnSpPr>
      <xdr:spPr>
        <a:xfrm flipV="1">
          <a:off x="7858125" y="87172800"/>
          <a:ext cx="866775" cy="2952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387</xdr:row>
      <xdr:rowOff>28575</xdr:rowOff>
    </xdr:from>
    <xdr:to>
      <xdr:col>4</xdr:col>
      <xdr:colOff>876300</xdr:colOff>
      <xdr:row>389</xdr:row>
      <xdr:rowOff>0</xdr:rowOff>
    </xdr:to>
    <xdr:cxnSp macro="">
      <xdr:nvCxnSpPr>
        <xdr:cNvPr id="13" name="Rovná spojnica 12"/>
        <xdr:cNvCxnSpPr/>
      </xdr:nvCxnSpPr>
      <xdr:spPr>
        <a:xfrm flipV="1">
          <a:off x="7858125" y="85039200"/>
          <a:ext cx="847725" cy="3619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471</xdr:row>
      <xdr:rowOff>38100</xdr:rowOff>
    </xdr:from>
    <xdr:to>
      <xdr:col>4</xdr:col>
      <xdr:colOff>876300</xdr:colOff>
      <xdr:row>472</xdr:row>
      <xdr:rowOff>304800</xdr:rowOff>
    </xdr:to>
    <xdr:cxnSp macro="">
      <xdr:nvCxnSpPr>
        <xdr:cNvPr id="14" name="Rovná spojnica 13"/>
        <xdr:cNvCxnSpPr/>
      </xdr:nvCxnSpPr>
      <xdr:spPr>
        <a:xfrm flipV="1">
          <a:off x="7839075" y="103108125"/>
          <a:ext cx="866775" cy="4572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484</xdr:row>
      <xdr:rowOff>19050</xdr:rowOff>
    </xdr:from>
    <xdr:to>
      <xdr:col>5</xdr:col>
      <xdr:colOff>9525</xdr:colOff>
      <xdr:row>484</xdr:row>
      <xdr:rowOff>314325</xdr:rowOff>
    </xdr:to>
    <xdr:cxnSp macro="">
      <xdr:nvCxnSpPr>
        <xdr:cNvPr id="15" name="Rovná spojnica 14"/>
        <xdr:cNvCxnSpPr/>
      </xdr:nvCxnSpPr>
      <xdr:spPr>
        <a:xfrm flipV="1">
          <a:off x="7858125" y="106079925"/>
          <a:ext cx="866775" cy="2952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473</xdr:row>
      <xdr:rowOff>28575</xdr:rowOff>
    </xdr:from>
    <xdr:to>
      <xdr:col>4</xdr:col>
      <xdr:colOff>876300</xdr:colOff>
      <xdr:row>475</xdr:row>
      <xdr:rowOff>0</xdr:rowOff>
    </xdr:to>
    <xdr:cxnSp macro="">
      <xdr:nvCxnSpPr>
        <xdr:cNvPr id="16" name="Rovná spojnica 15"/>
        <xdr:cNvCxnSpPr/>
      </xdr:nvCxnSpPr>
      <xdr:spPr>
        <a:xfrm flipV="1">
          <a:off x="7858125" y="103603425"/>
          <a:ext cx="847725" cy="3619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601</xdr:row>
      <xdr:rowOff>38100</xdr:rowOff>
    </xdr:from>
    <xdr:to>
      <xdr:col>4</xdr:col>
      <xdr:colOff>876300</xdr:colOff>
      <xdr:row>602</xdr:row>
      <xdr:rowOff>304800</xdr:rowOff>
    </xdr:to>
    <xdr:cxnSp macro="">
      <xdr:nvCxnSpPr>
        <xdr:cNvPr id="17" name="Rovná spojnica 16"/>
        <xdr:cNvCxnSpPr/>
      </xdr:nvCxnSpPr>
      <xdr:spPr>
        <a:xfrm flipV="1">
          <a:off x="7839075" y="132602605"/>
          <a:ext cx="866775" cy="5048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614</xdr:row>
      <xdr:rowOff>19050</xdr:rowOff>
    </xdr:from>
    <xdr:to>
      <xdr:col>5</xdr:col>
      <xdr:colOff>9525</xdr:colOff>
      <xdr:row>614</xdr:row>
      <xdr:rowOff>314325</xdr:rowOff>
    </xdr:to>
    <xdr:cxnSp macro="">
      <xdr:nvCxnSpPr>
        <xdr:cNvPr id="18" name="Rovná spojnica 17"/>
        <xdr:cNvCxnSpPr/>
      </xdr:nvCxnSpPr>
      <xdr:spPr>
        <a:xfrm flipV="1">
          <a:off x="7858125" y="135279130"/>
          <a:ext cx="866775" cy="2952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603</xdr:row>
      <xdr:rowOff>28575</xdr:rowOff>
    </xdr:from>
    <xdr:to>
      <xdr:col>4</xdr:col>
      <xdr:colOff>876300</xdr:colOff>
      <xdr:row>605</xdr:row>
      <xdr:rowOff>0</xdr:rowOff>
    </xdr:to>
    <xdr:cxnSp macro="">
      <xdr:nvCxnSpPr>
        <xdr:cNvPr id="19" name="Rovná spojnica 18"/>
        <xdr:cNvCxnSpPr/>
      </xdr:nvCxnSpPr>
      <xdr:spPr>
        <a:xfrm flipV="1">
          <a:off x="7858125" y="133145530"/>
          <a:ext cx="847725" cy="3619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1160</xdr:row>
      <xdr:rowOff>38100</xdr:rowOff>
    </xdr:from>
    <xdr:to>
      <xdr:col>4</xdr:col>
      <xdr:colOff>876300</xdr:colOff>
      <xdr:row>1161</xdr:row>
      <xdr:rowOff>304800</xdr:rowOff>
    </xdr:to>
    <xdr:cxnSp macro="">
      <xdr:nvCxnSpPr>
        <xdr:cNvPr id="20" name="Rovná spojnica 19"/>
        <xdr:cNvCxnSpPr/>
      </xdr:nvCxnSpPr>
      <xdr:spPr>
        <a:xfrm flipV="1">
          <a:off x="7839075" y="254855980"/>
          <a:ext cx="866775" cy="5143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1173</xdr:row>
      <xdr:rowOff>19050</xdr:rowOff>
    </xdr:from>
    <xdr:to>
      <xdr:col>5</xdr:col>
      <xdr:colOff>9525</xdr:colOff>
      <xdr:row>1173</xdr:row>
      <xdr:rowOff>314325</xdr:rowOff>
    </xdr:to>
    <xdr:cxnSp macro="">
      <xdr:nvCxnSpPr>
        <xdr:cNvPr id="21" name="Rovná spojnica 20"/>
        <xdr:cNvCxnSpPr/>
      </xdr:nvCxnSpPr>
      <xdr:spPr>
        <a:xfrm flipV="1">
          <a:off x="7858125" y="257532505"/>
          <a:ext cx="866775" cy="2952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1162</xdr:row>
      <xdr:rowOff>28575</xdr:rowOff>
    </xdr:from>
    <xdr:to>
      <xdr:col>4</xdr:col>
      <xdr:colOff>876300</xdr:colOff>
      <xdr:row>1164</xdr:row>
      <xdr:rowOff>0</xdr:rowOff>
    </xdr:to>
    <xdr:cxnSp macro="">
      <xdr:nvCxnSpPr>
        <xdr:cNvPr id="22" name="Rovná spojnica 21"/>
        <xdr:cNvCxnSpPr/>
      </xdr:nvCxnSpPr>
      <xdr:spPr>
        <a:xfrm flipV="1">
          <a:off x="7858125" y="255398905"/>
          <a:ext cx="847725" cy="3619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1203</xdr:row>
      <xdr:rowOff>38100</xdr:rowOff>
    </xdr:from>
    <xdr:to>
      <xdr:col>4</xdr:col>
      <xdr:colOff>876300</xdr:colOff>
      <xdr:row>1204</xdr:row>
      <xdr:rowOff>304800</xdr:rowOff>
    </xdr:to>
    <xdr:cxnSp macro="">
      <xdr:nvCxnSpPr>
        <xdr:cNvPr id="23" name="Rovná spojnica 22"/>
        <xdr:cNvCxnSpPr/>
      </xdr:nvCxnSpPr>
      <xdr:spPr>
        <a:xfrm flipV="1">
          <a:off x="7839075" y="264447655"/>
          <a:ext cx="866775" cy="4572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1216</xdr:row>
      <xdr:rowOff>19050</xdr:rowOff>
    </xdr:from>
    <xdr:to>
      <xdr:col>5</xdr:col>
      <xdr:colOff>9525</xdr:colOff>
      <xdr:row>1216</xdr:row>
      <xdr:rowOff>314325</xdr:rowOff>
    </xdr:to>
    <xdr:cxnSp macro="">
      <xdr:nvCxnSpPr>
        <xdr:cNvPr id="24" name="Rovná spojnica 23"/>
        <xdr:cNvCxnSpPr/>
      </xdr:nvCxnSpPr>
      <xdr:spPr>
        <a:xfrm flipV="1">
          <a:off x="7858125" y="267152755"/>
          <a:ext cx="866775" cy="2952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1205</xdr:row>
      <xdr:rowOff>28575</xdr:rowOff>
    </xdr:from>
    <xdr:to>
      <xdr:col>4</xdr:col>
      <xdr:colOff>876300</xdr:colOff>
      <xdr:row>1207</xdr:row>
      <xdr:rowOff>0</xdr:rowOff>
    </xdr:to>
    <xdr:cxnSp macro="">
      <xdr:nvCxnSpPr>
        <xdr:cNvPr id="25" name="Rovná spojnica 24"/>
        <xdr:cNvCxnSpPr/>
      </xdr:nvCxnSpPr>
      <xdr:spPr>
        <a:xfrm flipV="1">
          <a:off x="7858125" y="264942955"/>
          <a:ext cx="847725" cy="3619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1332</xdr:row>
      <xdr:rowOff>38100</xdr:rowOff>
    </xdr:from>
    <xdr:to>
      <xdr:col>4</xdr:col>
      <xdr:colOff>876300</xdr:colOff>
      <xdr:row>1333</xdr:row>
      <xdr:rowOff>304800</xdr:rowOff>
    </xdr:to>
    <xdr:cxnSp macro="">
      <xdr:nvCxnSpPr>
        <xdr:cNvPr id="26" name="Rovná spojnica 25"/>
        <xdr:cNvCxnSpPr/>
      </xdr:nvCxnSpPr>
      <xdr:spPr>
        <a:xfrm flipV="1">
          <a:off x="7839075" y="294222805"/>
          <a:ext cx="866775" cy="4572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1345</xdr:row>
      <xdr:rowOff>19050</xdr:rowOff>
    </xdr:from>
    <xdr:to>
      <xdr:col>5</xdr:col>
      <xdr:colOff>9525</xdr:colOff>
      <xdr:row>1345</xdr:row>
      <xdr:rowOff>314325</xdr:rowOff>
    </xdr:to>
    <xdr:cxnSp macro="">
      <xdr:nvCxnSpPr>
        <xdr:cNvPr id="27" name="Rovná spojnica 26"/>
        <xdr:cNvCxnSpPr/>
      </xdr:nvCxnSpPr>
      <xdr:spPr>
        <a:xfrm flipV="1">
          <a:off x="7858125" y="296880280"/>
          <a:ext cx="866775" cy="2952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1334</xdr:row>
      <xdr:rowOff>28575</xdr:rowOff>
    </xdr:from>
    <xdr:to>
      <xdr:col>4</xdr:col>
      <xdr:colOff>876300</xdr:colOff>
      <xdr:row>1336</xdr:row>
      <xdr:rowOff>0</xdr:rowOff>
    </xdr:to>
    <xdr:cxnSp macro="">
      <xdr:nvCxnSpPr>
        <xdr:cNvPr id="28" name="Rovná spojnica 27"/>
        <xdr:cNvCxnSpPr/>
      </xdr:nvCxnSpPr>
      <xdr:spPr>
        <a:xfrm flipV="1">
          <a:off x="7858125" y="294718105"/>
          <a:ext cx="847725" cy="3619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1375</xdr:row>
      <xdr:rowOff>38100</xdr:rowOff>
    </xdr:from>
    <xdr:to>
      <xdr:col>4</xdr:col>
      <xdr:colOff>876300</xdr:colOff>
      <xdr:row>1376</xdr:row>
      <xdr:rowOff>304800</xdr:rowOff>
    </xdr:to>
    <xdr:cxnSp macro="">
      <xdr:nvCxnSpPr>
        <xdr:cNvPr id="29" name="Rovná spojnica 28"/>
        <xdr:cNvCxnSpPr/>
      </xdr:nvCxnSpPr>
      <xdr:spPr>
        <a:xfrm flipV="1">
          <a:off x="7839075" y="303824005"/>
          <a:ext cx="866775" cy="4572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1388</xdr:row>
      <xdr:rowOff>19050</xdr:rowOff>
    </xdr:from>
    <xdr:to>
      <xdr:col>5</xdr:col>
      <xdr:colOff>9525</xdr:colOff>
      <xdr:row>1388</xdr:row>
      <xdr:rowOff>314325</xdr:rowOff>
    </xdr:to>
    <xdr:cxnSp macro="">
      <xdr:nvCxnSpPr>
        <xdr:cNvPr id="30" name="Rovná spojnica 29"/>
        <xdr:cNvCxnSpPr/>
      </xdr:nvCxnSpPr>
      <xdr:spPr>
        <a:xfrm flipV="1">
          <a:off x="7858125" y="306452905"/>
          <a:ext cx="866775" cy="2952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1377</xdr:row>
      <xdr:rowOff>28575</xdr:rowOff>
    </xdr:from>
    <xdr:to>
      <xdr:col>4</xdr:col>
      <xdr:colOff>876300</xdr:colOff>
      <xdr:row>1379</xdr:row>
      <xdr:rowOff>0</xdr:rowOff>
    </xdr:to>
    <xdr:cxnSp macro="">
      <xdr:nvCxnSpPr>
        <xdr:cNvPr id="31" name="Rovná spojnica 30"/>
        <xdr:cNvCxnSpPr/>
      </xdr:nvCxnSpPr>
      <xdr:spPr>
        <a:xfrm flipV="1">
          <a:off x="7858125" y="304319305"/>
          <a:ext cx="847725" cy="3619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988</xdr:row>
      <xdr:rowOff>38100</xdr:rowOff>
    </xdr:from>
    <xdr:to>
      <xdr:col>4</xdr:col>
      <xdr:colOff>876300</xdr:colOff>
      <xdr:row>989</xdr:row>
      <xdr:rowOff>304800</xdr:rowOff>
    </xdr:to>
    <xdr:cxnSp macro="">
      <xdr:nvCxnSpPr>
        <xdr:cNvPr id="32" name="Rovná spojnica 31"/>
        <xdr:cNvCxnSpPr/>
      </xdr:nvCxnSpPr>
      <xdr:spPr>
        <a:xfrm flipV="1">
          <a:off x="7839075" y="217051255"/>
          <a:ext cx="866775" cy="4572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1001</xdr:row>
      <xdr:rowOff>19050</xdr:rowOff>
    </xdr:from>
    <xdr:to>
      <xdr:col>5</xdr:col>
      <xdr:colOff>9525</xdr:colOff>
      <xdr:row>1001</xdr:row>
      <xdr:rowOff>314325</xdr:rowOff>
    </xdr:to>
    <xdr:cxnSp macro="">
      <xdr:nvCxnSpPr>
        <xdr:cNvPr id="33" name="Rovná spojnica 32"/>
        <xdr:cNvCxnSpPr/>
      </xdr:nvCxnSpPr>
      <xdr:spPr>
        <a:xfrm flipV="1">
          <a:off x="7858125" y="219680155"/>
          <a:ext cx="866775" cy="2952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990</xdr:row>
      <xdr:rowOff>28575</xdr:rowOff>
    </xdr:from>
    <xdr:to>
      <xdr:col>4</xdr:col>
      <xdr:colOff>876300</xdr:colOff>
      <xdr:row>992</xdr:row>
      <xdr:rowOff>0</xdr:rowOff>
    </xdr:to>
    <xdr:cxnSp macro="">
      <xdr:nvCxnSpPr>
        <xdr:cNvPr id="34" name="Rovná spojnica 33"/>
        <xdr:cNvCxnSpPr/>
      </xdr:nvCxnSpPr>
      <xdr:spPr>
        <a:xfrm flipV="1">
          <a:off x="7858125" y="217546555"/>
          <a:ext cx="847725" cy="3619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1418</xdr:row>
      <xdr:rowOff>38100</xdr:rowOff>
    </xdr:from>
    <xdr:to>
      <xdr:col>4</xdr:col>
      <xdr:colOff>876300</xdr:colOff>
      <xdr:row>1419</xdr:row>
      <xdr:rowOff>304800</xdr:rowOff>
    </xdr:to>
    <xdr:cxnSp macro="">
      <xdr:nvCxnSpPr>
        <xdr:cNvPr id="35" name="Rovná spojnica 34"/>
        <xdr:cNvCxnSpPr/>
      </xdr:nvCxnSpPr>
      <xdr:spPr>
        <a:xfrm flipV="1">
          <a:off x="7839075" y="312987055"/>
          <a:ext cx="866775" cy="4572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1431</xdr:row>
      <xdr:rowOff>19050</xdr:rowOff>
    </xdr:from>
    <xdr:to>
      <xdr:col>5</xdr:col>
      <xdr:colOff>9525</xdr:colOff>
      <xdr:row>1431</xdr:row>
      <xdr:rowOff>314325</xdr:rowOff>
    </xdr:to>
    <xdr:cxnSp macro="">
      <xdr:nvCxnSpPr>
        <xdr:cNvPr id="36" name="Rovná spojnica 35"/>
        <xdr:cNvCxnSpPr/>
      </xdr:nvCxnSpPr>
      <xdr:spPr>
        <a:xfrm flipV="1">
          <a:off x="7858125" y="315615955"/>
          <a:ext cx="866775" cy="2952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1420</xdr:row>
      <xdr:rowOff>28575</xdr:rowOff>
    </xdr:from>
    <xdr:to>
      <xdr:col>4</xdr:col>
      <xdr:colOff>876300</xdr:colOff>
      <xdr:row>1422</xdr:row>
      <xdr:rowOff>0</xdr:rowOff>
    </xdr:to>
    <xdr:cxnSp macro="">
      <xdr:nvCxnSpPr>
        <xdr:cNvPr id="37" name="Rovná spojnica 36"/>
        <xdr:cNvCxnSpPr/>
      </xdr:nvCxnSpPr>
      <xdr:spPr>
        <a:xfrm flipV="1">
          <a:off x="7858125" y="313482355"/>
          <a:ext cx="847725" cy="3619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1504</xdr:row>
      <xdr:rowOff>38100</xdr:rowOff>
    </xdr:from>
    <xdr:to>
      <xdr:col>4</xdr:col>
      <xdr:colOff>876300</xdr:colOff>
      <xdr:row>1505</xdr:row>
      <xdr:rowOff>304800</xdr:rowOff>
    </xdr:to>
    <xdr:cxnSp macro="">
      <xdr:nvCxnSpPr>
        <xdr:cNvPr id="38" name="Rovná spojnica 37"/>
        <xdr:cNvCxnSpPr/>
      </xdr:nvCxnSpPr>
      <xdr:spPr>
        <a:xfrm flipV="1">
          <a:off x="7839075" y="331427455"/>
          <a:ext cx="866775" cy="4572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1517</xdr:row>
      <xdr:rowOff>19050</xdr:rowOff>
    </xdr:from>
    <xdr:to>
      <xdr:col>5</xdr:col>
      <xdr:colOff>9525</xdr:colOff>
      <xdr:row>1517</xdr:row>
      <xdr:rowOff>314325</xdr:rowOff>
    </xdr:to>
    <xdr:cxnSp macro="">
      <xdr:nvCxnSpPr>
        <xdr:cNvPr id="39" name="Rovná spojnica 38"/>
        <xdr:cNvCxnSpPr/>
      </xdr:nvCxnSpPr>
      <xdr:spPr>
        <a:xfrm flipV="1">
          <a:off x="7858125" y="334056355"/>
          <a:ext cx="866775" cy="2952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1506</xdr:row>
      <xdr:rowOff>28575</xdr:rowOff>
    </xdr:from>
    <xdr:to>
      <xdr:col>4</xdr:col>
      <xdr:colOff>876300</xdr:colOff>
      <xdr:row>1508</xdr:row>
      <xdr:rowOff>0</xdr:rowOff>
    </xdr:to>
    <xdr:cxnSp macro="">
      <xdr:nvCxnSpPr>
        <xdr:cNvPr id="40" name="Rovná spojnica 39"/>
        <xdr:cNvCxnSpPr/>
      </xdr:nvCxnSpPr>
      <xdr:spPr>
        <a:xfrm flipV="1">
          <a:off x="7858125" y="331922755"/>
          <a:ext cx="847725" cy="3619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299</xdr:row>
      <xdr:rowOff>38100</xdr:rowOff>
    </xdr:from>
    <xdr:to>
      <xdr:col>4</xdr:col>
      <xdr:colOff>876300</xdr:colOff>
      <xdr:row>300</xdr:row>
      <xdr:rowOff>304800</xdr:rowOff>
    </xdr:to>
    <xdr:cxnSp macro="">
      <xdr:nvCxnSpPr>
        <xdr:cNvPr id="41" name="Rovná spojnica 40"/>
        <xdr:cNvCxnSpPr/>
      </xdr:nvCxnSpPr>
      <xdr:spPr>
        <a:xfrm flipV="1">
          <a:off x="7839075" y="65703450"/>
          <a:ext cx="866775" cy="4572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312</xdr:row>
      <xdr:rowOff>19050</xdr:rowOff>
    </xdr:from>
    <xdr:to>
      <xdr:col>5</xdr:col>
      <xdr:colOff>9525</xdr:colOff>
      <xdr:row>312</xdr:row>
      <xdr:rowOff>314325</xdr:rowOff>
    </xdr:to>
    <xdr:cxnSp macro="">
      <xdr:nvCxnSpPr>
        <xdr:cNvPr id="42" name="Rovná spojnica 41"/>
        <xdr:cNvCxnSpPr/>
      </xdr:nvCxnSpPr>
      <xdr:spPr>
        <a:xfrm flipV="1">
          <a:off x="7858125" y="68332350"/>
          <a:ext cx="866775" cy="2952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301</xdr:row>
      <xdr:rowOff>28575</xdr:rowOff>
    </xdr:from>
    <xdr:to>
      <xdr:col>4</xdr:col>
      <xdr:colOff>876300</xdr:colOff>
      <xdr:row>303</xdr:row>
      <xdr:rowOff>0</xdr:rowOff>
    </xdr:to>
    <xdr:cxnSp macro="">
      <xdr:nvCxnSpPr>
        <xdr:cNvPr id="43" name="Rovná spojnica 42"/>
        <xdr:cNvCxnSpPr/>
      </xdr:nvCxnSpPr>
      <xdr:spPr>
        <a:xfrm flipV="1">
          <a:off x="7858125" y="66198750"/>
          <a:ext cx="847725" cy="3619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1031</xdr:row>
      <xdr:rowOff>38100</xdr:rowOff>
    </xdr:from>
    <xdr:to>
      <xdr:col>4</xdr:col>
      <xdr:colOff>876300</xdr:colOff>
      <xdr:row>1032</xdr:row>
      <xdr:rowOff>304800</xdr:rowOff>
    </xdr:to>
    <xdr:cxnSp macro="">
      <xdr:nvCxnSpPr>
        <xdr:cNvPr id="44" name="Rovná spojnica 43"/>
        <xdr:cNvCxnSpPr/>
      </xdr:nvCxnSpPr>
      <xdr:spPr>
        <a:xfrm flipV="1">
          <a:off x="7839075" y="226309555"/>
          <a:ext cx="866775" cy="4572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1044</xdr:row>
      <xdr:rowOff>19050</xdr:rowOff>
    </xdr:from>
    <xdr:to>
      <xdr:col>5</xdr:col>
      <xdr:colOff>9525</xdr:colOff>
      <xdr:row>1044</xdr:row>
      <xdr:rowOff>314325</xdr:rowOff>
    </xdr:to>
    <xdr:cxnSp macro="">
      <xdr:nvCxnSpPr>
        <xdr:cNvPr id="45" name="Rovná spojnica 44"/>
        <xdr:cNvCxnSpPr/>
      </xdr:nvCxnSpPr>
      <xdr:spPr>
        <a:xfrm flipV="1">
          <a:off x="7858125" y="228938455"/>
          <a:ext cx="866775" cy="2952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1033</xdr:row>
      <xdr:rowOff>28575</xdr:rowOff>
    </xdr:from>
    <xdr:to>
      <xdr:col>4</xdr:col>
      <xdr:colOff>876300</xdr:colOff>
      <xdr:row>1035</xdr:row>
      <xdr:rowOff>0</xdr:rowOff>
    </xdr:to>
    <xdr:cxnSp macro="">
      <xdr:nvCxnSpPr>
        <xdr:cNvPr id="46" name="Rovná spojnica 45"/>
        <xdr:cNvCxnSpPr/>
      </xdr:nvCxnSpPr>
      <xdr:spPr>
        <a:xfrm flipV="1">
          <a:off x="7858125" y="226804855"/>
          <a:ext cx="847725" cy="3619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1074</xdr:row>
      <xdr:rowOff>38100</xdr:rowOff>
    </xdr:from>
    <xdr:to>
      <xdr:col>4</xdr:col>
      <xdr:colOff>876300</xdr:colOff>
      <xdr:row>1075</xdr:row>
      <xdr:rowOff>304800</xdr:rowOff>
    </xdr:to>
    <xdr:cxnSp macro="">
      <xdr:nvCxnSpPr>
        <xdr:cNvPr id="47" name="Rovná spojnica 46"/>
        <xdr:cNvCxnSpPr/>
      </xdr:nvCxnSpPr>
      <xdr:spPr>
        <a:xfrm flipV="1">
          <a:off x="7839075" y="235567855"/>
          <a:ext cx="866775" cy="4572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1087</xdr:row>
      <xdr:rowOff>19050</xdr:rowOff>
    </xdr:from>
    <xdr:to>
      <xdr:col>5</xdr:col>
      <xdr:colOff>9525</xdr:colOff>
      <xdr:row>1087</xdr:row>
      <xdr:rowOff>314325</xdr:rowOff>
    </xdr:to>
    <xdr:cxnSp macro="">
      <xdr:nvCxnSpPr>
        <xdr:cNvPr id="48" name="Rovná spojnica 47"/>
        <xdr:cNvCxnSpPr/>
      </xdr:nvCxnSpPr>
      <xdr:spPr>
        <a:xfrm flipV="1">
          <a:off x="7858125" y="238196755"/>
          <a:ext cx="866775" cy="2952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1076</xdr:row>
      <xdr:rowOff>28575</xdr:rowOff>
    </xdr:from>
    <xdr:to>
      <xdr:col>4</xdr:col>
      <xdr:colOff>876300</xdr:colOff>
      <xdr:row>1078</xdr:row>
      <xdr:rowOff>0</xdr:rowOff>
    </xdr:to>
    <xdr:cxnSp macro="">
      <xdr:nvCxnSpPr>
        <xdr:cNvPr id="49" name="Rovná spojnica 48"/>
        <xdr:cNvCxnSpPr/>
      </xdr:nvCxnSpPr>
      <xdr:spPr>
        <a:xfrm flipV="1">
          <a:off x="7858125" y="236063155"/>
          <a:ext cx="847725" cy="3619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83</xdr:row>
      <xdr:rowOff>38100</xdr:rowOff>
    </xdr:from>
    <xdr:to>
      <xdr:col>4</xdr:col>
      <xdr:colOff>876300</xdr:colOff>
      <xdr:row>84</xdr:row>
      <xdr:rowOff>304800</xdr:rowOff>
    </xdr:to>
    <xdr:cxnSp macro="">
      <xdr:nvCxnSpPr>
        <xdr:cNvPr id="50" name="Rovná spojnica 49"/>
        <xdr:cNvCxnSpPr/>
      </xdr:nvCxnSpPr>
      <xdr:spPr>
        <a:xfrm flipV="1">
          <a:off x="7839075" y="18745200"/>
          <a:ext cx="866775" cy="4572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96</xdr:row>
      <xdr:rowOff>19050</xdr:rowOff>
    </xdr:from>
    <xdr:to>
      <xdr:col>5</xdr:col>
      <xdr:colOff>9525</xdr:colOff>
      <xdr:row>96</xdr:row>
      <xdr:rowOff>314325</xdr:rowOff>
    </xdr:to>
    <xdr:cxnSp macro="">
      <xdr:nvCxnSpPr>
        <xdr:cNvPr id="51" name="Rovná spojnica 50"/>
        <xdr:cNvCxnSpPr/>
      </xdr:nvCxnSpPr>
      <xdr:spPr>
        <a:xfrm flipV="1">
          <a:off x="7858125" y="21374100"/>
          <a:ext cx="866775" cy="2952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85</xdr:row>
      <xdr:rowOff>28575</xdr:rowOff>
    </xdr:from>
    <xdr:to>
      <xdr:col>4</xdr:col>
      <xdr:colOff>876300</xdr:colOff>
      <xdr:row>87</xdr:row>
      <xdr:rowOff>0</xdr:rowOff>
    </xdr:to>
    <xdr:cxnSp macro="">
      <xdr:nvCxnSpPr>
        <xdr:cNvPr id="52" name="Rovná spojnica 51"/>
        <xdr:cNvCxnSpPr/>
      </xdr:nvCxnSpPr>
      <xdr:spPr>
        <a:xfrm flipV="1">
          <a:off x="7858125" y="19240500"/>
          <a:ext cx="847725" cy="3619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730</xdr:row>
      <xdr:rowOff>38100</xdr:rowOff>
    </xdr:from>
    <xdr:to>
      <xdr:col>4</xdr:col>
      <xdr:colOff>876300</xdr:colOff>
      <xdr:row>731</xdr:row>
      <xdr:rowOff>304800</xdr:rowOff>
    </xdr:to>
    <xdr:cxnSp macro="">
      <xdr:nvCxnSpPr>
        <xdr:cNvPr id="53" name="Rovná spojnica 52"/>
        <xdr:cNvCxnSpPr/>
      </xdr:nvCxnSpPr>
      <xdr:spPr>
        <a:xfrm flipV="1">
          <a:off x="7839075" y="160787080"/>
          <a:ext cx="866775" cy="4572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743</xdr:row>
      <xdr:rowOff>19050</xdr:rowOff>
    </xdr:from>
    <xdr:to>
      <xdr:col>5</xdr:col>
      <xdr:colOff>9525</xdr:colOff>
      <xdr:row>743</xdr:row>
      <xdr:rowOff>314325</xdr:rowOff>
    </xdr:to>
    <xdr:cxnSp macro="">
      <xdr:nvCxnSpPr>
        <xdr:cNvPr id="54" name="Rovná spojnica 53"/>
        <xdr:cNvCxnSpPr/>
      </xdr:nvCxnSpPr>
      <xdr:spPr>
        <a:xfrm flipV="1">
          <a:off x="7858125" y="163415980"/>
          <a:ext cx="866775" cy="2952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732</xdr:row>
      <xdr:rowOff>28575</xdr:rowOff>
    </xdr:from>
    <xdr:to>
      <xdr:col>4</xdr:col>
      <xdr:colOff>876300</xdr:colOff>
      <xdr:row>734</xdr:row>
      <xdr:rowOff>0</xdr:rowOff>
    </xdr:to>
    <xdr:cxnSp macro="">
      <xdr:nvCxnSpPr>
        <xdr:cNvPr id="55" name="Rovná spojnica 54"/>
        <xdr:cNvCxnSpPr/>
      </xdr:nvCxnSpPr>
      <xdr:spPr>
        <a:xfrm flipV="1">
          <a:off x="7858125" y="161282380"/>
          <a:ext cx="847725" cy="3619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816</xdr:row>
      <xdr:rowOff>38100</xdr:rowOff>
    </xdr:from>
    <xdr:to>
      <xdr:col>4</xdr:col>
      <xdr:colOff>876300</xdr:colOff>
      <xdr:row>817</xdr:row>
      <xdr:rowOff>304800</xdr:rowOff>
    </xdr:to>
    <xdr:cxnSp macro="">
      <xdr:nvCxnSpPr>
        <xdr:cNvPr id="56" name="Rovná spojnica 55"/>
        <xdr:cNvCxnSpPr/>
      </xdr:nvCxnSpPr>
      <xdr:spPr>
        <a:xfrm flipV="1">
          <a:off x="7839075" y="179541805"/>
          <a:ext cx="866775" cy="4572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829</xdr:row>
      <xdr:rowOff>19050</xdr:rowOff>
    </xdr:from>
    <xdr:to>
      <xdr:col>5</xdr:col>
      <xdr:colOff>9525</xdr:colOff>
      <xdr:row>829</xdr:row>
      <xdr:rowOff>314325</xdr:rowOff>
    </xdr:to>
    <xdr:cxnSp macro="">
      <xdr:nvCxnSpPr>
        <xdr:cNvPr id="57" name="Rovná spojnica 56"/>
        <xdr:cNvCxnSpPr/>
      </xdr:nvCxnSpPr>
      <xdr:spPr>
        <a:xfrm flipV="1">
          <a:off x="7858125" y="182170705"/>
          <a:ext cx="866775" cy="2952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818</xdr:row>
      <xdr:rowOff>28575</xdr:rowOff>
    </xdr:from>
    <xdr:to>
      <xdr:col>4</xdr:col>
      <xdr:colOff>876300</xdr:colOff>
      <xdr:row>820</xdr:row>
      <xdr:rowOff>0</xdr:rowOff>
    </xdr:to>
    <xdr:cxnSp macro="">
      <xdr:nvCxnSpPr>
        <xdr:cNvPr id="58" name="Rovná spojnica 57"/>
        <xdr:cNvCxnSpPr/>
      </xdr:nvCxnSpPr>
      <xdr:spPr>
        <a:xfrm flipV="1">
          <a:off x="7858125" y="180037105"/>
          <a:ext cx="847725" cy="3619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773</xdr:row>
      <xdr:rowOff>38100</xdr:rowOff>
    </xdr:from>
    <xdr:to>
      <xdr:col>4</xdr:col>
      <xdr:colOff>876300</xdr:colOff>
      <xdr:row>774</xdr:row>
      <xdr:rowOff>304800</xdr:rowOff>
    </xdr:to>
    <xdr:cxnSp macro="">
      <xdr:nvCxnSpPr>
        <xdr:cNvPr id="59" name="Rovná spojnica 58"/>
        <xdr:cNvCxnSpPr/>
      </xdr:nvCxnSpPr>
      <xdr:spPr>
        <a:xfrm flipV="1">
          <a:off x="7839075" y="170045380"/>
          <a:ext cx="866775" cy="4572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786</xdr:row>
      <xdr:rowOff>19050</xdr:rowOff>
    </xdr:from>
    <xdr:to>
      <xdr:col>5</xdr:col>
      <xdr:colOff>9525</xdr:colOff>
      <xdr:row>786</xdr:row>
      <xdr:rowOff>314325</xdr:rowOff>
    </xdr:to>
    <xdr:cxnSp macro="">
      <xdr:nvCxnSpPr>
        <xdr:cNvPr id="60" name="Rovná spojnica 59"/>
        <xdr:cNvCxnSpPr/>
      </xdr:nvCxnSpPr>
      <xdr:spPr>
        <a:xfrm flipV="1">
          <a:off x="7858125" y="172674280"/>
          <a:ext cx="866775" cy="2952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775</xdr:row>
      <xdr:rowOff>28575</xdr:rowOff>
    </xdr:from>
    <xdr:to>
      <xdr:col>4</xdr:col>
      <xdr:colOff>876300</xdr:colOff>
      <xdr:row>777</xdr:row>
      <xdr:rowOff>0</xdr:rowOff>
    </xdr:to>
    <xdr:cxnSp macro="">
      <xdr:nvCxnSpPr>
        <xdr:cNvPr id="61" name="Rovná spojnica 60"/>
        <xdr:cNvCxnSpPr/>
      </xdr:nvCxnSpPr>
      <xdr:spPr>
        <a:xfrm flipV="1">
          <a:off x="7858125" y="170540680"/>
          <a:ext cx="847725" cy="3619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687</xdr:row>
      <xdr:rowOff>38100</xdr:rowOff>
    </xdr:from>
    <xdr:to>
      <xdr:col>4</xdr:col>
      <xdr:colOff>876300</xdr:colOff>
      <xdr:row>688</xdr:row>
      <xdr:rowOff>304800</xdr:rowOff>
    </xdr:to>
    <xdr:cxnSp macro="">
      <xdr:nvCxnSpPr>
        <xdr:cNvPr id="62" name="Rovná spojnica 61"/>
        <xdr:cNvCxnSpPr/>
      </xdr:nvCxnSpPr>
      <xdr:spPr>
        <a:xfrm flipV="1">
          <a:off x="7839075" y="151404955"/>
          <a:ext cx="866775" cy="4572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700</xdr:row>
      <xdr:rowOff>19050</xdr:rowOff>
    </xdr:from>
    <xdr:to>
      <xdr:col>5</xdr:col>
      <xdr:colOff>9525</xdr:colOff>
      <xdr:row>700</xdr:row>
      <xdr:rowOff>314325</xdr:rowOff>
    </xdr:to>
    <xdr:cxnSp macro="">
      <xdr:nvCxnSpPr>
        <xdr:cNvPr id="63" name="Rovná spojnica 62"/>
        <xdr:cNvCxnSpPr/>
      </xdr:nvCxnSpPr>
      <xdr:spPr>
        <a:xfrm flipV="1">
          <a:off x="7858125" y="154033855"/>
          <a:ext cx="866775" cy="2952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689</xdr:row>
      <xdr:rowOff>28575</xdr:rowOff>
    </xdr:from>
    <xdr:to>
      <xdr:col>4</xdr:col>
      <xdr:colOff>876300</xdr:colOff>
      <xdr:row>691</xdr:row>
      <xdr:rowOff>0</xdr:rowOff>
    </xdr:to>
    <xdr:cxnSp macro="">
      <xdr:nvCxnSpPr>
        <xdr:cNvPr id="64" name="Rovná spojnica 63"/>
        <xdr:cNvCxnSpPr/>
      </xdr:nvCxnSpPr>
      <xdr:spPr>
        <a:xfrm flipV="1">
          <a:off x="7858125" y="151900255"/>
          <a:ext cx="847725" cy="3619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1461</xdr:row>
      <xdr:rowOff>38100</xdr:rowOff>
    </xdr:from>
    <xdr:to>
      <xdr:col>4</xdr:col>
      <xdr:colOff>876300</xdr:colOff>
      <xdr:row>1462</xdr:row>
      <xdr:rowOff>304800</xdr:rowOff>
    </xdr:to>
    <xdr:cxnSp macro="">
      <xdr:nvCxnSpPr>
        <xdr:cNvPr id="65" name="Rovná spojnica 64"/>
        <xdr:cNvCxnSpPr/>
      </xdr:nvCxnSpPr>
      <xdr:spPr>
        <a:xfrm flipV="1">
          <a:off x="7839075" y="322140580"/>
          <a:ext cx="866775" cy="4572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1474</xdr:row>
      <xdr:rowOff>19050</xdr:rowOff>
    </xdr:from>
    <xdr:to>
      <xdr:col>5</xdr:col>
      <xdr:colOff>9525</xdr:colOff>
      <xdr:row>1474</xdr:row>
      <xdr:rowOff>314325</xdr:rowOff>
    </xdr:to>
    <xdr:cxnSp macro="">
      <xdr:nvCxnSpPr>
        <xdr:cNvPr id="66" name="Rovná spojnica 65"/>
        <xdr:cNvCxnSpPr/>
      </xdr:nvCxnSpPr>
      <xdr:spPr>
        <a:xfrm flipV="1">
          <a:off x="7858125" y="324769480"/>
          <a:ext cx="866775" cy="2952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1463</xdr:row>
      <xdr:rowOff>28575</xdr:rowOff>
    </xdr:from>
    <xdr:to>
      <xdr:col>4</xdr:col>
      <xdr:colOff>876300</xdr:colOff>
      <xdr:row>1465</xdr:row>
      <xdr:rowOff>0</xdr:rowOff>
    </xdr:to>
    <xdr:cxnSp macro="">
      <xdr:nvCxnSpPr>
        <xdr:cNvPr id="67" name="Rovná spojnica 66"/>
        <xdr:cNvCxnSpPr/>
      </xdr:nvCxnSpPr>
      <xdr:spPr>
        <a:xfrm flipV="1">
          <a:off x="7858125" y="322635880"/>
          <a:ext cx="847725" cy="3619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428</xdr:row>
      <xdr:rowOff>38100</xdr:rowOff>
    </xdr:from>
    <xdr:to>
      <xdr:col>4</xdr:col>
      <xdr:colOff>876300</xdr:colOff>
      <xdr:row>429</xdr:row>
      <xdr:rowOff>304800</xdr:rowOff>
    </xdr:to>
    <xdr:cxnSp macro="">
      <xdr:nvCxnSpPr>
        <xdr:cNvPr id="68" name="Rovná spojnica 67"/>
        <xdr:cNvCxnSpPr/>
      </xdr:nvCxnSpPr>
      <xdr:spPr>
        <a:xfrm flipV="1">
          <a:off x="7839075" y="93802200"/>
          <a:ext cx="866775" cy="4572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441</xdr:row>
      <xdr:rowOff>19050</xdr:rowOff>
    </xdr:from>
    <xdr:to>
      <xdr:col>5</xdr:col>
      <xdr:colOff>9525</xdr:colOff>
      <xdr:row>441</xdr:row>
      <xdr:rowOff>314325</xdr:rowOff>
    </xdr:to>
    <xdr:cxnSp macro="">
      <xdr:nvCxnSpPr>
        <xdr:cNvPr id="69" name="Rovná spojnica 68"/>
        <xdr:cNvCxnSpPr/>
      </xdr:nvCxnSpPr>
      <xdr:spPr>
        <a:xfrm flipV="1">
          <a:off x="7858125" y="96431100"/>
          <a:ext cx="866775" cy="2952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430</xdr:row>
      <xdr:rowOff>28575</xdr:rowOff>
    </xdr:from>
    <xdr:to>
      <xdr:col>4</xdr:col>
      <xdr:colOff>876300</xdr:colOff>
      <xdr:row>432</xdr:row>
      <xdr:rowOff>0</xdr:rowOff>
    </xdr:to>
    <xdr:cxnSp macro="">
      <xdr:nvCxnSpPr>
        <xdr:cNvPr id="70" name="Rovná spojnica 69"/>
        <xdr:cNvCxnSpPr/>
      </xdr:nvCxnSpPr>
      <xdr:spPr>
        <a:xfrm flipV="1">
          <a:off x="7858125" y="94297500"/>
          <a:ext cx="847725" cy="3619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1590</xdr:row>
      <xdr:rowOff>38100</xdr:rowOff>
    </xdr:from>
    <xdr:to>
      <xdr:col>4</xdr:col>
      <xdr:colOff>876300</xdr:colOff>
      <xdr:row>1591</xdr:row>
      <xdr:rowOff>304800</xdr:rowOff>
    </xdr:to>
    <xdr:cxnSp macro="">
      <xdr:nvCxnSpPr>
        <xdr:cNvPr id="71" name="Rovná spojnica 70"/>
        <xdr:cNvCxnSpPr/>
      </xdr:nvCxnSpPr>
      <xdr:spPr>
        <a:xfrm flipV="1">
          <a:off x="7839075" y="349944055"/>
          <a:ext cx="866775" cy="4572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1603</xdr:row>
      <xdr:rowOff>19050</xdr:rowOff>
    </xdr:from>
    <xdr:to>
      <xdr:col>5</xdr:col>
      <xdr:colOff>9525</xdr:colOff>
      <xdr:row>1603</xdr:row>
      <xdr:rowOff>314325</xdr:rowOff>
    </xdr:to>
    <xdr:cxnSp macro="">
      <xdr:nvCxnSpPr>
        <xdr:cNvPr id="72" name="Rovná spojnica 71"/>
        <xdr:cNvCxnSpPr/>
      </xdr:nvCxnSpPr>
      <xdr:spPr>
        <a:xfrm flipV="1">
          <a:off x="7858125" y="352572955"/>
          <a:ext cx="866775" cy="2952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1592</xdr:row>
      <xdr:rowOff>28575</xdr:rowOff>
    </xdr:from>
    <xdr:to>
      <xdr:col>4</xdr:col>
      <xdr:colOff>876300</xdr:colOff>
      <xdr:row>1594</xdr:row>
      <xdr:rowOff>0</xdr:rowOff>
    </xdr:to>
    <xdr:cxnSp macro="">
      <xdr:nvCxnSpPr>
        <xdr:cNvPr id="73" name="Rovná spojnica 72"/>
        <xdr:cNvCxnSpPr/>
      </xdr:nvCxnSpPr>
      <xdr:spPr>
        <a:xfrm flipV="1">
          <a:off x="7858125" y="350439355"/>
          <a:ext cx="847725" cy="3619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342</xdr:row>
      <xdr:rowOff>38100</xdr:rowOff>
    </xdr:from>
    <xdr:to>
      <xdr:col>4</xdr:col>
      <xdr:colOff>876300</xdr:colOff>
      <xdr:row>343</xdr:row>
      <xdr:rowOff>304800</xdr:rowOff>
    </xdr:to>
    <xdr:cxnSp macro="">
      <xdr:nvCxnSpPr>
        <xdr:cNvPr id="74" name="Rovná spojnica 73"/>
        <xdr:cNvCxnSpPr/>
      </xdr:nvCxnSpPr>
      <xdr:spPr>
        <a:xfrm flipV="1">
          <a:off x="7839075" y="74961750"/>
          <a:ext cx="866775" cy="4572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355</xdr:row>
      <xdr:rowOff>19050</xdr:rowOff>
    </xdr:from>
    <xdr:to>
      <xdr:col>5</xdr:col>
      <xdr:colOff>9525</xdr:colOff>
      <xdr:row>355</xdr:row>
      <xdr:rowOff>314325</xdr:rowOff>
    </xdr:to>
    <xdr:cxnSp macro="">
      <xdr:nvCxnSpPr>
        <xdr:cNvPr id="75" name="Rovná spojnica 74"/>
        <xdr:cNvCxnSpPr/>
      </xdr:nvCxnSpPr>
      <xdr:spPr>
        <a:xfrm flipV="1">
          <a:off x="7858125" y="77590650"/>
          <a:ext cx="866775" cy="2952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344</xdr:row>
      <xdr:rowOff>28575</xdr:rowOff>
    </xdr:from>
    <xdr:to>
      <xdr:col>4</xdr:col>
      <xdr:colOff>876300</xdr:colOff>
      <xdr:row>346</xdr:row>
      <xdr:rowOff>0</xdr:rowOff>
    </xdr:to>
    <xdr:cxnSp macro="">
      <xdr:nvCxnSpPr>
        <xdr:cNvPr id="76" name="Rovná spojnica 75"/>
        <xdr:cNvCxnSpPr/>
      </xdr:nvCxnSpPr>
      <xdr:spPr>
        <a:xfrm flipV="1">
          <a:off x="7858125" y="75457050"/>
          <a:ext cx="847725" cy="3619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1633</xdr:row>
      <xdr:rowOff>38100</xdr:rowOff>
    </xdr:from>
    <xdr:to>
      <xdr:col>4</xdr:col>
      <xdr:colOff>876300</xdr:colOff>
      <xdr:row>1634</xdr:row>
      <xdr:rowOff>304800</xdr:rowOff>
    </xdr:to>
    <xdr:cxnSp macro="">
      <xdr:nvCxnSpPr>
        <xdr:cNvPr id="77" name="Rovná spojnica 76"/>
        <xdr:cNvCxnSpPr/>
      </xdr:nvCxnSpPr>
      <xdr:spPr>
        <a:xfrm flipV="1">
          <a:off x="7839075" y="359202355"/>
          <a:ext cx="866775" cy="4572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1646</xdr:row>
      <xdr:rowOff>19050</xdr:rowOff>
    </xdr:from>
    <xdr:to>
      <xdr:col>5</xdr:col>
      <xdr:colOff>9525</xdr:colOff>
      <xdr:row>1646</xdr:row>
      <xdr:rowOff>314325</xdr:rowOff>
    </xdr:to>
    <xdr:cxnSp macro="">
      <xdr:nvCxnSpPr>
        <xdr:cNvPr id="78" name="Rovná spojnica 77"/>
        <xdr:cNvCxnSpPr/>
      </xdr:nvCxnSpPr>
      <xdr:spPr>
        <a:xfrm flipV="1">
          <a:off x="7858125" y="361831255"/>
          <a:ext cx="866775" cy="2952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1635</xdr:row>
      <xdr:rowOff>28575</xdr:rowOff>
    </xdr:from>
    <xdr:to>
      <xdr:col>4</xdr:col>
      <xdr:colOff>876300</xdr:colOff>
      <xdr:row>1637</xdr:row>
      <xdr:rowOff>0</xdr:rowOff>
    </xdr:to>
    <xdr:cxnSp macro="">
      <xdr:nvCxnSpPr>
        <xdr:cNvPr id="79" name="Rovná spojnica 78"/>
        <xdr:cNvCxnSpPr/>
      </xdr:nvCxnSpPr>
      <xdr:spPr>
        <a:xfrm flipV="1">
          <a:off x="7858125" y="359697655"/>
          <a:ext cx="847725" cy="3619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859</xdr:row>
      <xdr:rowOff>38100</xdr:rowOff>
    </xdr:from>
    <xdr:to>
      <xdr:col>4</xdr:col>
      <xdr:colOff>876300</xdr:colOff>
      <xdr:row>860</xdr:row>
      <xdr:rowOff>304800</xdr:rowOff>
    </xdr:to>
    <xdr:cxnSp macro="">
      <xdr:nvCxnSpPr>
        <xdr:cNvPr id="80" name="Rovná spojnica 79"/>
        <xdr:cNvCxnSpPr/>
      </xdr:nvCxnSpPr>
      <xdr:spPr>
        <a:xfrm flipV="1">
          <a:off x="7839075" y="188800105"/>
          <a:ext cx="866775" cy="4572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872</xdr:row>
      <xdr:rowOff>19050</xdr:rowOff>
    </xdr:from>
    <xdr:to>
      <xdr:col>5</xdr:col>
      <xdr:colOff>9525</xdr:colOff>
      <xdr:row>872</xdr:row>
      <xdr:rowOff>314325</xdr:rowOff>
    </xdr:to>
    <xdr:cxnSp macro="">
      <xdr:nvCxnSpPr>
        <xdr:cNvPr id="81" name="Rovná spojnica 80"/>
        <xdr:cNvCxnSpPr/>
      </xdr:nvCxnSpPr>
      <xdr:spPr>
        <a:xfrm flipV="1">
          <a:off x="7858125" y="191429005"/>
          <a:ext cx="866775" cy="2952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861</xdr:row>
      <xdr:rowOff>28575</xdr:rowOff>
    </xdr:from>
    <xdr:to>
      <xdr:col>4</xdr:col>
      <xdr:colOff>876300</xdr:colOff>
      <xdr:row>863</xdr:row>
      <xdr:rowOff>0</xdr:rowOff>
    </xdr:to>
    <xdr:cxnSp macro="">
      <xdr:nvCxnSpPr>
        <xdr:cNvPr id="82" name="Rovná spojnica 81"/>
        <xdr:cNvCxnSpPr/>
      </xdr:nvCxnSpPr>
      <xdr:spPr>
        <a:xfrm flipV="1">
          <a:off x="7858125" y="189295405"/>
          <a:ext cx="847725" cy="3619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1676</xdr:row>
      <xdr:rowOff>38100</xdr:rowOff>
    </xdr:from>
    <xdr:to>
      <xdr:col>4</xdr:col>
      <xdr:colOff>876300</xdr:colOff>
      <xdr:row>1677</xdr:row>
      <xdr:rowOff>304800</xdr:rowOff>
    </xdr:to>
    <xdr:cxnSp macro="">
      <xdr:nvCxnSpPr>
        <xdr:cNvPr id="83" name="Rovná spojnica 82"/>
        <xdr:cNvCxnSpPr/>
      </xdr:nvCxnSpPr>
      <xdr:spPr>
        <a:xfrm flipV="1">
          <a:off x="7839075" y="368936905"/>
          <a:ext cx="866775" cy="4572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1689</xdr:row>
      <xdr:rowOff>19050</xdr:rowOff>
    </xdr:from>
    <xdr:to>
      <xdr:col>5</xdr:col>
      <xdr:colOff>9525</xdr:colOff>
      <xdr:row>1689</xdr:row>
      <xdr:rowOff>314325</xdr:rowOff>
    </xdr:to>
    <xdr:cxnSp macro="">
      <xdr:nvCxnSpPr>
        <xdr:cNvPr id="84" name="Rovná spojnica 83"/>
        <xdr:cNvCxnSpPr/>
      </xdr:nvCxnSpPr>
      <xdr:spPr>
        <a:xfrm flipV="1">
          <a:off x="7858125" y="371565805"/>
          <a:ext cx="866775" cy="2952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1678</xdr:row>
      <xdr:rowOff>28575</xdr:rowOff>
    </xdr:from>
    <xdr:to>
      <xdr:col>4</xdr:col>
      <xdr:colOff>876300</xdr:colOff>
      <xdr:row>1680</xdr:row>
      <xdr:rowOff>0</xdr:rowOff>
    </xdr:to>
    <xdr:cxnSp macro="">
      <xdr:nvCxnSpPr>
        <xdr:cNvPr id="85" name="Rovná spojnica 84"/>
        <xdr:cNvCxnSpPr/>
      </xdr:nvCxnSpPr>
      <xdr:spPr>
        <a:xfrm flipV="1">
          <a:off x="7858125" y="369432205"/>
          <a:ext cx="847725" cy="3619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1719</xdr:row>
      <xdr:rowOff>38100</xdr:rowOff>
    </xdr:from>
    <xdr:to>
      <xdr:col>4</xdr:col>
      <xdr:colOff>876300</xdr:colOff>
      <xdr:row>1720</xdr:row>
      <xdr:rowOff>304800</xdr:rowOff>
    </xdr:to>
    <xdr:cxnSp macro="">
      <xdr:nvCxnSpPr>
        <xdr:cNvPr id="86" name="Rovná spojnica 85"/>
        <xdr:cNvCxnSpPr/>
      </xdr:nvCxnSpPr>
      <xdr:spPr>
        <a:xfrm flipV="1">
          <a:off x="7839075" y="378671455"/>
          <a:ext cx="866775" cy="4572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1732</xdr:row>
      <xdr:rowOff>19050</xdr:rowOff>
    </xdr:from>
    <xdr:to>
      <xdr:col>5</xdr:col>
      <xdr:colOff>9525</xdr:colOff>
      <xdr:row>1732</xdr:row>
      <xdr:rowOff>314325</xdr:rowOff>
    </xdr:to>
    <xdr:cxnSp macro="">
      <xdr:nvCxnSpPr>
        <xdr:cNvPr id="87" name="Rovná spojnica 86"/>
        <xdr:cNvCxnSpPr/>
      </xdr:nvCxnSpPr>
      <xdr:spPr>
        <a:xfrm flipV="1">
          <a:off x="7858125" y="381300355"/>
          <a:ext cx="866775" cy="2952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1721</xdr:row>
      <xdr:rowOff>28575</xdr:rowOff>
    </xdr:from>
    <xdr:to>
      <xdr:col>4</xdr:col>
      <xdr:colOff>876300</xdr:colOff>
      <xdr:row>1723</xdr:row>
      <xdr:rowOff>0</xdr:rowOff>
    </xdr:to>
    <xdr:cxnSp macro="">
      <xdr:nvCxnSpPr>
        <xdr:cNvPr id="88" name="Rovná spojnica 87"/>
        <xdr:cNvCxnSpPr/>
      </xdr:nvCxnSpPr>
      <xdr:spPr>
        <a:xfrm flipV="1">
          <a:off x="7858125" y="379166755"/>
          <a:ext cx="847725" cy="3619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644</xdr:row>
      <xdr:rowOff>38100</xdr:rowOff>
    </xdr:from>
    <xdr:to>
      <xdr:col>4</xdr:col>
      <xdr:colOff>876300</xdr:colOff>
      <xdr:row>645</xdr:row>
      <xdr:rowOff>304800</xdr:rowOff>
    </xdr:to>
    <xdr:cxnSp macro="">
      <xdr:nvCxnSpPr>
        <xdr:cNvPr id="89" name="Rovná spojnica 88"/>
        <xdr:cNvCxnSpPr/>
      </xdr:nvCxnSpPr>
      <xdr:spPr>
        <a:xfrm flipV="1">
          <a:off x="7839075" y="142146655"/>
          <a:ext cx="866775" cy="4572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657</xdr:row>
      <xdr:rowOff>19050</xdr:rowOff>
    </xdr:from>
    <xdr:to>
      <xdr:col>5</xdr:col>
      <xdr:colOff>9525</xdr:colOff>
      <xdr:row>657</xdr:row>
      <xdr:rowOff>314325</xdr:rowOff>
    </xdr:to>
    <xdr:cxnSp macro="">
      <xdr:nvCxnSpPr>
        <xdr:cNvPr id="90" name="Rovná spojnica 89"/>
        <xdr:cNvCxnSpPr/>
      </xdr:nvCxnSpPr>
      <xdr:spPr>
        <a:xfrm flipV="1">
          <a:off x="7858125" y="144775555"/>
          <a:ext cx="866775" cy="2952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646</xdr:row>
      <xdr:rowOff>28575</xdr:rowOff>
    </xdr:from>
    <xdr:to>
      <xdr:col>4</xdr:col>
      <xdr:colOff>876300</xdr:colOff>
      <xdr:row>648</xdr:row>
      <xdr:rowOff>0</xdr:rowOff>
    </xdr:to>
    <xdr:cxnSp macro="">
      <xdr:nvCxnSpPr>
        <xdr:cNvPr id="91" name="Rovná spojnica 90"/>
        <xdr:cNvCxnSpPr/>
      </xdr:nvCxnSpPr>
      <xdr:spPr>
        <a:xfrm flipV="1">
          <a:off x="7858125" y="142641955"/>
          <a:ext cx="847725" cy="3619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902</xdr:row>
      <xdr:rowOff>38100</xdr:rowOff>
    </xdr:from>
    <xdr:to>
      <xdr:col>4</xdr:col>
      <xdr:colOff>876300</xdr:colOff>
      <xdr:row>903</xdr:row>
      <xdr:rowOff>304800</xdr:rowOff>
    </xdr:to>
    <xdr:cxnSp macro="">
      <xdr:nvCxnSpPr>
        <xdr:cNvPr id="92" name="Rovná spojnica 91"/>
        <xdr:cNvCxnSpPr/>
      </xdr:nvCxnSpPr>
      <xdr:spPr>
        <a:xfrm flipV="1">
          <a:off x="7839075" y="198296530"/>
          <a:ext cx="866775" cy="4572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915</xdr:row>
      <xdr:rowOff>19050</xdr:rowOff>
    </xdr:from>
    <xdr:to>
      <xdr:col>5</xdr:col>
      <xdr:colOff>9525</xdr:colOff>
      <xdr:row>915</xdr:row>
      <xdr:rowOff>314325</xdr:rowOff>
    </xdr:to>
    <xdr:cxnSp macro="">
      <xdr:nvCxnSpPr>
        <xdr:cNvPr id="93" name="Rovná spojnica 92"/>
        <xdr:cNvCxnSpPr/>
      </xdr:nvCxnSpPr>
      <xdr:spPr>
        <a:xfrm flipV="1">
          <a:off x="7858125" y="200925430"/>
          <a:ext cx="866775" cy="2952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904</xdr:row>
      <xdr:rowOff>28575</xdr:rowOff>
    </xdr:from>
    <xdr:to>
      <xdr:col>4</xdr:col>
      <xdr:colOff>876300</xdr:colOff>
      <xdr:row>906</xdr:row>
      <xdr:rowOff>0</xdr:rowOff>
    </xdr:to>
    <xdr:cxnSp macro="">
      <xdr:nvCxnSpPr>
        <xdr:cNvPr id="94" name="Rovná spojnica 93"/>
        <xdr:cNvCxnSpPr/>
      </xdr:nvCxnSpPr>
      <xdr:spPr>
        <a:xfrm flipV="1">
          <a:off x="7858125" y="198791830"/>
          <a:ext cx="847725" cy="3619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945</xdr:row>
      <xdr:rowOff>38100</xdr:rowOff>
    </xdr:from>
    <xdr:to>
      <xdr:col>4</xdr:col>
      <xdr:colOff>876300</xdr:colOff>
      <xdr:row>946</xdr:row>
      <xdr:rowOff>304800</xdr:rowOff>
    </xdr:to>
    <xdr:cxnSp macro="">
      <xdr:nvCxnSpPr>
        <xdr:cNvPr id="95" name="Rovná spojnica 94"/>
        <xdr:cNvCxnSpPr/>
      </xdr:nvCxnSpPr>
      <xdr:spPr>
        <a:xfrm flipV="1">
          <a:off x="7839075" y="207792955"/>
          <a:ext cx="866775" cy="4572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958</xdr:row>
      <xdr:rowOff>19050</xdr:rowOff>
    </xdr:from>
    <xdr:to>
      <xdr:col>5</xdr:col>
      <xdr:colOff>9525</xdr:colOff>
      <xdr:row>958</xdr:row>
      <xdr:rowOff>314325</xdr:rowOff>
    </xdr:to>
    <xdr:cxnSp macro="">
      <xdr:nvCxnSpPr>
        <xdr:cNvPr id="96" name="Rovná spojnica 95"/>
        <xdr:cNvCxnSpPr/>
      </xdr:nvCxnSpPr>
      <xdr:spPr>
        <a:xfrm flipV="1">
          <a:off x="7858125" y="210421855"/>
          <a:ext cx="866775" cy="2952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947</xdr:row>
      <xdr:rowOff>28575</xdr:rowOff>
    </xdr:from>
    <xdr:to>
      <xdr:col>4</xdr:col>
      <xdr:colOff>876300</xdr:colOff>
      <xdr:row>949</xdr:row>
      <xdr:rowOff>0</xdr:rowOff>
    </xdr:to>
    <xdr:cxnSp macro="">
      <xdr:nvCxnSpPr>
        <xdr:cNvPr id="97" name="Rovná spojnica 96"/>
        <xdr:cNvCxnSpPr/>
      </xdr:nvCxnSpPr>
      <xdr:spPr>
        <a:xfrm flipV="1">
          <a:off x="7858125" y="208288255"/>
          <a:ext cx="847725" cy="3619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1762</xdr:row>
      <xdr:rowOff>38100</xdr:rowOff>
    </xdr:from>
    <xdr:to>
      <xdr:col>4</xdr:col>
      <xdr:colOff>876300</xdr:colOff>
      <xdr:row>1763</xdr:row>
      <xdr:rowOff>304800</xdr:rowOff>
    </xdr:to>
    <xdr:cxnSp macro="">
      <xdr:nvCxnSpPr>
        <xdr:cNvPr id="98" name="Rovná spojnica 97"/>
        <xdr:cNvCxnSpPr/>
      </xdr:nvCxnSpPr>
      <xdr:spPr>
        <a:xfrm flipV="1">
          <a:off x="7839075" y="387929755"/>
          <a:ext cx="866775" cy="4572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1775</xdr:row>
      <xdr:rowOff>19050</xdr:rowOff>
    </xdr:from>
    <xdr:to>
      <xdr:col>5</xdr:col>
      <xdr:colOff>9525</xdr:colOff>
      <xdr:row>1775</xdr:row>
      <xdr:rowOff>314325</xdr:rowOff>
    </xdr:to>
    <xdr:cxnSp macro="">
      <xdr:nvCxnSpPr>
        <xdr:cNvPr id="99" name="Rovná spojnica 98"/>
        <xdr:cNvCxnSpPr/>
      </xdr:nvCxnSpPr>
      <xdr:spPr>
        <a:xfrm flipV="1">
          <a:off x="7858125" y="390558655"/>
          <a:ext cx="866775" cy="2952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1764</xdr:row>
      <xdr:rowOff>28575</xdr:rowOff>
    </xdr:from>
    <xdr:to>
      <xdr:col>4</xdr:col>
      <xdr:colOff>876300</xdr:colOff>
      <xdr:row>1766</xdr:row>
      <xdr:rowOff>0</xdr:rowOff>
    </xdr:to>
    <xdr:cxnSp macro="">
      <xdr:nvCxnSpPr>
        <xdr:cNvPr id="100" name="Rovná spojnica 99"/>
        <xdr:cNvCxnSpPr/>
      </xdr:nvCxnSpPr>
      <xdr:spPr>
        <a:xfrm flipV="1">
          <a:off x="7858125" y="388425055"/>
          <a:ext cx="847725" cy="3619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1805</xdr:row>
      <xdr:rowOff>38100</xdr:rowOff>
    </xdr:from>
    <xdr:to>
      <xdr:col>4</xdr:col>
      <xdr:colOff>876300</xdr:colOff>
      <xdr:row>1806</xdr:row>
      <xdr:rowOff>304800</xdr:rowOff>
    </xdr:to>
    <xdr:cxnSp macro="">
      <xdr:nvCxnSpPr>
        <xdr:cNvPr id="101" name="Rovná spojnica 100"/>
        <xdr:cNvCxnSpPr/>
      </xdr:nvCxnSpPr>
      <xdr:spPr>
        <a:xfrm flipV="1">
          <a:off x="7839075" y="397664305"/>
          <a:ext cx="866775" cy="4572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1818</xdr:row>
      <xdr:rowOff>19050</xdr:rowOff>
    </xdr:from>
    <xdr:to>
      <xdr:col>5</xdr:col>
      <xdr:colOff>9525</xdr:colOff>
      <xdr:row>1818</xdr:row>
      <xdr:rowOff>314325</xdr:rowOff>
    </xdr:to>
    <xdr:cxnSp macro="">
      <xdr:nvCxnSpPr>
        <xdr:cNvPr id="102" name="Rovná spojnica 101"/>
        <xdr:cNvCxnSpPr/>
      </xdr:nvCxnSpPr>
      <xdr:spPr>
        <a:xfrm flipV="1">
          <a:off x="7858125" y="400293205"/>
          <a:ext cx="866775" cy="2952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1807</xdr:row>
      <xdr:rowOff>28575</xdr:rowOff>
    </xdr:from>
    <xdr:to>
      <xdr:col>4</xdr:col>
      <xdr:colOff>876300</xdr:colOff>
      <xdr:row>1809</xdr:row>
      <xdr:rowOff>0</xdr:rowOff>
    </xdr:to>
    <xdr:cxnSp macro="">
      <xdr:nvCxnSpPr>
        <xdr:cNvPr id="103" name="Rovná spojnica 102"/>
        <xdr:cNvCxnSpPr/>
      </xdr:nvCxnSpPr>
      <xdr:spPr>
        <a:xfrm flipV="1">
          <a:off x="7858125" y="398159605"/>
          <a:ext cx="847725" cy="3619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1603</xdr:row>
      <xdr:rowOff>19050</xdr:rowOff>
    </xdr:from>
    <xdr:to>
      <xdr:col>5</xdr:col>
      <xdr:colOff>9525</xdr:colOff>
      <xdr:row>1603</xdr:row>
      <xdr:rowOff>314325</xdr:rowOff>
    </xdr:to>
    <xdr:cxnSp macro="">
      <xdr:nvCxnSpPr>
        <xdr:cNvPr id="104" name="Rovná spojnica 103"/>
        <xdr:cNvCxnSpPr/>
      </xdr:nvCxnSpPr>
      <xdr:spPr>
        <a:xfrm flipV="1">
          <a:off x="7858125" y="352572955"/>
          <a:ext cx="866775" cy="2952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1117</xdr:row>
      <xdr:rowOff>38100</xdr:rowOff>
    </xdr:from>
    <xdr:to>
      <xdr:col>4</xdr:col>
      <xdr:colOff>876300</xdr:colOff>
      <xdr:row>1118</xdr:row>
      <xdr:rowOff>304800</xdr:rowOff>
    </xdr:to>
    <xdr:cxnSp macro="">
      <xdr:nvCxnSpPr>
        <xdr:cNvPr id="105" name="Rovná spojnica 104"/>
        <xdr:cNvCxnSpPr/>
      </xdr:nvCxnSpPr>
      <xdr:spPr>
        <a:xfrm flipV="1">
          <a:off x="7839075" y="244826155"/>
          <a:ext cx="866775" cy="4572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1130</xdr:row>
      <xdr:rowOff>19050</xdr:rowOff>
    </xdr:from>
    <xdr:to>
      <xdr:col>5</xdr:col>
      <xdr:colOff>9525</xdr:colOff>
      <xdr:row>1130</xdr:row>
      <xdr:rowOff>314325</xdr:rowOff>
    </xdr:to>
    <xdr:cxnSp macro="">
      <xdr:nvCxnSpPr>
        <xdr:cNvPr id="106" name="Rovná spojnica 105"/>
        <xdr:cNvCxnSpPr/>
      </xdr:nvCxnSpPr>
      <xdr:spPr>
        <a:xfrm flipV="1">
          <a:off x="7858125" y="247455055"/>
          <a:ext cx="866775" cy="2952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1119</xdr:row>
      <xdr:rowOff>28575</xdr:rowOff>
    </xdr:from>
    <xdr:to>
      <xdr:col>4</xdr:col>
      <xdr:colOff>876300</xdr:colOff>
      <xdr:row>1121</xdr:row>
      <xdr:rowOff>0</xdr:rowOff>
    </xdr:to>
    <xdr:cxnSp macro="">
      <xdr:nvCxnSpPr>
        <xdr:cNvPr id="107" name="Rovná spojnica 106"/>
        <xdr:cNvCxnSpPr/>
      </xdr:nvCxnSpPr>
      <xdr:spPr>
        <a:xfrm flipV="1">
          <a:off x="7858125" y="245321455"/>
          <a:ext cx="847725" cy="3619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1848</xdr:row>
      <xdr:rowOff>38100</xdr:rowOff>
    </xdr:from>
    <xdr:to>
      <xdr:col>4</xdr:col>
      <xdr:colOff>876300</xdr:colOff>
      <xdr:row>1849</xdr:row>
      <xdr:rowOff>304800</xdr:rowOff>
    </xdr:to>
    <xdr:cxnSp macro="">
      <xdr:nvCxnSpPr>
        <xdr:cNvPr id="108" name="Rovná spojnica 107"/>
        <xdr:cNvCxnSpPr/>
      </xdr:nvCxnSpPr>
      <xdr:spPr>
        <a:xfrm flipV="1">
          <a:off x="7839075" y="407482675"/>
          <a:ext cx="866775" cy="4572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1861</xdr:row>
      <xdr:rowOff>19050</xdr:rowOff>
    </xdr:from>
    <xdr:to>
      <xdr:col>5</xdr:col>
      <xdr:colOff>9525</xdr:colOff>
      <xdr:row>1861</xdr:row>
      <xdr:rowOff>314325</xdr:rowOff>
    </xdr:to>
    <xdr:cxnSp macro="">
      <xdr:nvCxnSpPr>
        <xdr:cNvPr id="109" name="Rovná spojnica 108"/>
        <xdr:cNvCxnSpPr/>
      </xdr:nvCxnSpPr>
      <xdr:spPr>
        <a:xfrm flipV="1">
          <a:off x="7858125" y="410111575"/>
          <a:ext cx="866775" cy="2952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1850</xdr:row>
      <xdr:rowOff>28575</xdr:rowOff>
    </xdr:from>
    <xdr:to>
      <xdr:col>4</xdr:col>
      <xdr:colOff>876300</xdr:colOff>
      <xdr:row>1852</xdr:row>
      <xdr:rowOff>0</xdr:rowOff>
    </xdr:to>
    <xdr:cxnSp macro="">
      <xdr:nvCxnSpPr>
        <xdr:cNvPr id="110" name="Rovná spojnica 109"/>
        <xdr:cNvCxnSpPr/>
      </xdr:nvCxnSpPr>
      <xdr:spPr>
        <a:xfrm flipV="1">
          <a:off x="7858125" y="407977975"/>
          <a:ext cx="847725" cy="3619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1547</xdr:row>
      <xdr:rowOff>38100</xdr:rowOff>
    </xdr:from>
    <xdr:to>
      <xdr:col>4</xdr:col>
      <xdr:colOff>876300</xdr:colOff>
      <xdr:row>1548</xdr:row>
      <xdr:rowOff>304800</xdr:rowOff>
    </xdr:to>
    <xdr:cxnSp macro="">
      <xdr:nvCxnSpPr>
        <xdr:cNvPr id="111" name="Rovná spojnica 110"/>
        <xdr:cNvCxnSpPr/>
      </xdr:nvCxnSpPr>
      <xdr:spPr>
        <a:xfrm flipV="1">
          <a:off x="7839075" y="340685755"/>
          <a:ext cx="866775" cy="4572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1560</xdr:row>
      <xdr:rowOff>19050</xdr:rowOff>
    </xdr:from>
    <xdr:to>
      <xdr:col>5</xdr:col>
      <xdr:colOff>9525</xdr:colOff>
      <xdr:row>1560</xdr:row>
      <xdr:rowOff>314325</xdr:rowOff>
    </xdr:to>
    <xdr:cxnSp macro="">
      <xdr:nvCxnSpPr>
        <xdr:cNvPr id="112" name="Rovná spojnica 111"/>
        <xdr:cNvCxnSpPr/>
      </xdr:nvCxnSpPr>
      <xdr:spPr>
        <a:xfrm flipV="1">
          <a:off x="7858125" y="343314655"/>
          <a:ext cx="866775" cy="2952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1549</xdr:row>
      <xdr:rowOff>28575</xdr:rowOff>
    </xdr:from>
    <xdr:to>
      <xdr:col>4</xdr:col>
      <xdr:colOff>876300</xdr:colOff>
      <xdr:row>1551</xdr:row>
      <xdr:rowOff>0</xdr:rowOff>
    </xdr:to>
    <xdr:cxnSp macro="">
      <xdr:nvCxnSpPr>
        <xdr:cNvPr id="113" name="Rovná spojnica 112"/>
        <xdr:cNvCxnSpPr/>
      </xdr:nvCxnSpPr>
      <xdr:spPr>
        <a:xfrm flipV="1">
          <a:off x="7858125" y="341181055"/>
          <a:ext cx="847725" cy="3619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1246</xdr:row>
      <xdr:rowOff>38100</xdr:rowOff>
    </xdr:from>
    <xdr:to>
      <xdr:col>4</xdr:col>
      <xdr:colOff>876300</xdr:colOff>
      <xdr:row>1247</xdr:row>
      <xdr:rowOff>304800</xdr:rowOff>
    </xdr:to>
    <xdr:cxnSp macro="">
      <xdr:nvCxnSpPr>
        <xdr:cNvPr id="114" name="Rovná spojnica 113"/>
        <xdr:cNvCxnSpPr/>
      </xdr:nvCxnSpPr>
      <xdr:spPr>
        <a:xfrm flipV="1">
          <a:off x="7839075" y="274020280"/>
          <a:ext cx="866775" cy="4572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1259</xdr:row>
      <xdr:rowOff>19050</xdr:rowOff>
    </xdr:from>
    <xdr:to>
      <xdr:col>5</xdr:col>
      <xdr:colOff>9525</xdr:colOff>
      <xdr:row>1259</xdr:row>
      <xdr:rowOff>314325</xdr:rowOff>
    </xdr:to>
    <xdr:cxnSp macro="">
      <xdr:nvCxnSpPr>
        <xdr:cNvPr id="115" name="Rovná spojnica 114"/>
        <xdr:cNvCxnSpPr/>
      </xdr:nvCxnSpPr>
      <xdr:spPr>
        <a:xfrm flipV="1">
          <a:off x="7858125" y="276649180"/>
          <a:ext cx="866775" cy="2952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1248</xdr:row>
      <xdr:rowOff>28575</xdr:rowOff>
    </xdr:from>
    <xdr:to>
      <xdr:col>4</xdr:col>
      <xdr:colOff>876300</xdr:colOff>
      <xdr:row>1250</xdr:row>
      <xdr:rowOff>0</xdr:rowOff>
    </xdr:to>
    <xdr:cxnSp macro="">
      <xdr:nvCxnSpPr>
        <xdr:cNvPr id="116" name="Rovná spojnica 115"/>
        <xdr:cNvCxnSpPr/>
      </xdr:nvCxnSpPr>
      <xdr:spPr>
        <a:xfrm flipV="1">
          <a:off x="7858125" y="274515580"/>
          <a:ext cx="847725" cy="3619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1289</xdr:row>
      <xdr:rowOff>38100</xdr:rowOff>
    </xdr:from>
    <xdr:to>
      <xdr:col>4</xdr:col>
      <xdr:colOff>876300</xdr:colOff>
      <xdr:row>1290</xdr:row>
      <xdr:rowOff>304800</xdr:rowOff>
    </xdr:to>
    <xdr:cxnSp macro="">
      <xdr:nvCxnSpPr>
        <xdr:cNvPr id="117" name="Rovná spojnica 116"/>
        <xdr:cNvCxnSpPr/>
      </xdr:nvCxnSpPr>
      <xdr:spPr>
        <a:xfrm flipV="1">
          <a:off x="7839075" y="283754830"/>
          <a:ext cx="866775" cy="4572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1302</xdr:row>
      <xdr:rowOff>19050</xdr:rowOff>
    </xdr:from>
    <xdr:to>
      <xdr:col>5</xdr:col>
      <xdr:colOff>9525</xdr:colOff>
      <xdr:row>1302</xdr:row>
      <xdr:rowOff>314325</xdr:rowOff>
    </xdr:to>
    <xdr:cxnSp macro="">
      <xdr:nvCxnSpPr>
        <xdr:cNvPr id="118" name="Rovná spojnica 117"/>
        <xdr:cNvCxnSpPr/>
      </xdr:nvCxnSpPr>
      <xdr:spPr>
        <a:xfrm flipV="1">
          <a:off x="7858125" y="286383730"/>
          <a:ext cx="866775" cy="2952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1291</xdr:row>
      <xdr:rowOff>28575</xdr:rowOff>
    </xdr:from>
    <xdr:to>
      <xdr:col>4</xdr:col>
      <xdr:colOff>876300</xdr:colOff>
      <xdr:row>1293</xdr:row>
      <xdr:rowOff>0</xdr:rowOff>
    </xdr:to>
    <xdr:cxnSp macro="">
      <xdr:nvCxnSpPr>
        <xdr:cNvPr id="119" name="Rovná spojnica 118"/>
        <xdr:cNvCxnSpPr/>
      </xdr:nvCxnSpPr>
      <xdr:spPr>
        <a:xfrm flipV="1">
          <a:off x="7858125" y="284250130"/>
          <a:ext cx="847725" cy="3619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514</xdr:row>
      <xdr:rowOff>38100</xdr:rowOff>
    </xdr:from>
    <xdr:to>
      <xdr:col>4</xdr:col>
      <xdr:colOff>876300</xdr:colOff>
      <xdr:row>515</xdr:row>
      <xdr:rowOff>304800</xdr:rowOff>
    </xdr:to>
    <xdr:cxnSp macro="">
      <xdr:nvCxnSpPr>
        <xdr:cNvPr id="120" name="Rovná spojnica 119"/>
        <xdr:cNvCxnSpPr/>
      </xdr:nvCxnSpPr>
      <xdr:spPr>
        <a:xfrm flipV="1">
          <a:off x="7839075" y="112785525"/>
          <a:ext cx="866775" cy="4572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527</xdr:row>
      <xdr:rowOff>19050</xdr:rowOff>
    </xdr:from>
    <xdr:to>
      <xdr:col>5</xdr:col>
      <xdr:colOff>9525</xdr:colOff>
      <xdr:row>527</xdr:row>
      <xdr:rowOff>314325</xdr:rowOff>
    </xdr:to>
    <xdr:cxnSp macro="">
      <xdr:nvCxnSpPr>
        <xdr:cNvPr id="121" name="Rovná spojnica 120"/>
        <xdr:cNvCxnSpPr/>
      </xdr:nvCxnSpPr>
      <xdr:spPr>
        <a:xfrm flipV="1">
          <a:off x="7858125" y="115414425"/>
          <a:ext cx="866775" cy="2952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516</xdr:row>
      <xdr:rowOff>28575</xdr:rowOff>
    </xdr:from>
    <xdr:to>
      <xdr:col>4</xdr:col>
      <xdr:colOff>876300</xdr:colOff>
      <xdr:row>518</xdr:row>
      <xdr:rowOff>0</xdr:rowOff>
    </xdr:to>
    <xdr:cxnSp macro="">
      <xdr:nvCxnSpPr>
        <xdr:cNvPr id="122" name="Rovná spojnica 121"/>
        <xdr:cNvCxnSpPr/>
      </xdr:nvCxnSpPr>
      <xdr:spPr>
        <a:xfrm flipV="1">
          <a:off x="7858125" y="113280825"/>
          <a:ext cx="847725" cy="3619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169</xdr:row>
      <xdr:rowOff>38100</xdr:rowOff>
    </xdr:from>
    <xdr:to>
      <xdr:col>4</xdr:col>
      <xdr:colOff>876300</xdr:colOff>
      <xdr:row>170</xdr:row>
      <xdr:rowOff>304800</xdr:rowOff>
    </xdr:to>
    <xdr:cxnSp macro="">
      <xdr:nvCxnSpPr>
        <xdr:cNvPr id="123" name="Rovná spojnica 122"/>
        <xdr:cNvCxnSpPr/>
      </xdr:nvCxnSpPr>
      <xdr:spPr>
        <a:xfrm flipV="1">
          <a:off x="7839075" y="37738050"/>
          <a:ext cx="866775" cy="4572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182</xdr:row>
      <xdr:rowOff>19050</xdr:rowOff>
    </xdr:from>
    <xdr:to>
      <xdr:col>5</xdr:col>
      <xdr:colOff>9525</xdr:colOff>
      <xdr:row>182</xdr:row>
      <xdr:rowOff>314325</xdr:rowOff>
    </xdr:to>
    <xdr:cxnSp macro="">
      <xdr:nvCxnSpPr>
        <xdr:cNvPr id="124" name="Rovná spojnica 123"/>
        <xdr:cNvCxnSpPr/>
      </xdr:nvCxnSpPr>
      <xdr:spPr>
        <a:xfrm flipV="1">
          <a:off x="7858125" y="40366950"/>
          <a:ext cx="866775" cy="2952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171</xdr:row>
      <xdr:rowOff>28575</xdr:rowOff>
    </xdr:from>
    <xdr:to>
      <xdr:col>4</xdr:col>
      <xdr:colOff>876300</xdr:colOff>
      <xdr:row>173</xdr:row>
      <xdr:rowOff>0</xdr:rowOff>
    </xdr:to>
    <xdr:cxnSp macro="">
      <xdr:nvCxnSpPr>
        <xdr:cNvPr id="125" name="Rovná spojnica 124"/>
        <xdr:cNvCxnSpPr/>
      </xdr:nvCxnSpPr>
      <xdr:spPr>
        <a:xfrm flipV="1">
          <a:off x="7858125" y="38233350"/>
          <a:ext cx="847725" cy="3619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126</xdr:row>
      <xdr:rowOff>38100</xdr:rowOff>
    </xdr:from>
    <xdr:to>
      <xdr:col>4</xdr:col>
      <xdr:colOff>876300</xdr:colOff>
      <xdr:row>127</xdr:row>
      <xdr:rowOff>304800</xdr:rowOff>
    </xdr:to>
    <xdr:cxnSp macro="">
      <xdr:nvCxnSpPr>
        <xdr:cNvPr id="126" name="Rovná spojnica 125"/>
        <xdr:cNvCxnSpPr/>
      </xdr:nvCxnSpPr>
      <xdr:spPr>
        <a:xfrm flipV="1">
          <a:off x="7839075" y="28003500"/>
          <a:ext cx="866775" cy="4572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139</xdr:row>
      <xdr:rowOff>19050</xdr:rowOff>
    </xdr:from>
    <xdr:to>
      <xdr:col>5</xdr:col>
      <xdr:colOff>9525</xdr:colOff>
      <xdr:row>139</xdr:row>
      <xdr:rowOff>314325</xdr:rowOff>
    </xdr:to>
    <xdr:cxnSp macro="">
      <xdr:nvCxnSpPr>
        <xdr:cNvPr id="127" name="Rovná spojnica 126"/>
        <xdr:cNvCxnSpPr/>
      </xdr:nvCxnSpPr>
      <xdr:spPr>
        <a:xfrm flipV="1">
          <a:off x="7858125" y="30632400"/>
          <a:ext cx="866775" cy="2952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128</xdr:row>
      <xdr:rowOff>28575</xdr:rowOff>
    </xdr:from>
    <xdr:to>
      <xdr:col>4</xdr:col>
      <xdr:colOff>876300</xdr:colOff>
      <xdr:row>130</xdr:row>
      <xdr:rowOff>0</xdr:rowOff>
    </xdr:to>
    <xdr:cxnSp macro="">
      <xdr:nvCxnSpPr>
        <xdr:cNvPr id="128" name="Rovná spojnica 127"/>
        <xdr:cNvCxnSpPr/>
      </xdr:nvCxnSpPr>
      <xdr:spPr>
        <a:xfrm flipV="1">
          <a:off x="7858125" y="28498800"/>
          <a:ext cx="847725" cy="3619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557</xdr:row>
      <xdr:rowOff>38100</xdr:rowOff>
    </xdr:from>
    <xdr:to>
      <xdr:col>4</xdr:col>
      <xdr:colOff>876300</xdr:colOff>
      <xdr:row>558</xdr:row>
      <xdr:rowOff>304800</xdr:rowOff>
    </xdr:to>
    <xdr:cxnSp macro="">
      <xdr:nvCxnSpPr>
        <xdr:cNvPr id="129" name="Rovná spojnica 128"/>
        <xdr:cNvCxnSpPr/>
      </xdr:nvCxnSpPr>
      <xdr:spPr>
        <a:xfrm flipV="1">
          <a:off x="7839075" y="122306080"/>
          <a:ext cx="866775" cy="4572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570</xdr:row>
      <xdr:rowOff>19050</xdr:rowOff>
    </xdr:from>
    <xdr:to>
      <xdr:col>5</xdr:col>
      <xdr:colOff>9525</xdr:colOff>
      <xdr:row>570</xdr:row>
      <xdr:rowOff>314325</xdr:rowOff>
    </xdr:to>
    <xdr:cxnSp macro="">
      <xdr:nvCxnSpPr>
        <xdr:cNvPr id="130" name="Rovná spojnica 129"/>
        <xdr:cNvCxnSpPr/>
      </xdr:nvCxnSpPr>
      <xdr:spPr>
        <a:xfrm flipV="1">
          <a:off x="7858125" y="124934980"/>
          <a:ext cx="866775" cy="2952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559</xdr:row>
      <xdr:rowOff>28575</xdr:rowOff>
    </xdr:from>
    <xdr:to>
      <xdr:col>4</xdr:col>
      <xdr:colOff>876300</xdr:colOff>
      <xdr:row>561</xdr:row>
      <xdr:rowOff>0</xdr:rowOff>
    </xdr:to>
    <xdr:cxnSp macro="">
      <xdr:nvCxnSpPr>
        <xdr:cNvPr id="131" name="Rovná spojnica 130"/>
        <xdr:cNvCxnSpPr/>
      </xdr:nvCxnSpPr>
      <xdr:spPr>
        <a:xfrm flipV="1">
          <a:off x="7858125" y="122801380"/>
          <a:ext cx="847725" cy="3619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13606</xdr:colOff>
      <xdr:row>0</xdr:row>
      <xdr:rowOff>27214</xdr:rowOff>
    </xdr:from>
    <xdr:to>
      <xdr:col>0</xdr:col>
      <xdr:colOff>3320142</xdr:colOff>
      <xdr:row>2</xdr:row>
      <xdr:rowOff>13606</xdr:rowOff>
    </xdr:to>
    <xdr:pic>
      <xdr:nvPicPr>
        <xdr:cNvPr id="2" name="Obrázok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 y="26670"/>
          <a:ext cx="3306445" cy="36766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68036</xdr:colOff>
      <xdr:row>0</xdr:row>
      <xdr:rowOff>40822</xdr:rowOff>
    </xdr:from>
    <xdr:to>
      <xdr:col>0</xdr:col>
      <xdr:colOff>3347358</xdr:colOff>
      <xdr:row>1</xdr:row>
      <xdr:rowOff>176892</xdr:rowOff>
    </xdr:to>
    <xdr:pic>
      <xdr:nvPicPr>
        <xdr:cNvPr id="2" name="Obrázok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945" y="40640"/>
          <a:ext cx="3279140" cy="32639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27214</xdr:colOff>
      <xdr:row>0</xdr:row>
      <xdr:rowOff>40822</xdr:rowOff>
    </xdr:from>
    <xdr:to>
      <xdr:col>0</xdr:col>
      <xdr:colOff>3306536</xdr:colOff>
      <xdr:row>1</xdr:row>
      <xdr:rowOff>176892</xdr:rowOff>
    </xdr:to>
    <xdr:pic>
      <xdr:nvPicPr>
        <xdr:cNvPr id="2" name="Obrázok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 y="40640"/>
          <a:ext cx="3279775" cy="3263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5_AC_Investicie/Metodika%20pre%20ur&#269;ovanie%20investi&#269;n&#253;ch%20prior&#237;t/20220928%20Prioriz&#225;cia%20invest&#237;cii%20MS%20SR%20v7_%20OIPOO%20JV.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5_AC_Investicie/Metodika%20pre%20ur&#269;ovanie%20investi&#269;n&#253;ch%20prior&#237;t/20230124_Prioriz&#225;cia%20invest&#237;cii%20_Sablon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kiripolskyp\AppData\Local\Microsoft\Windows\INetCache\Content.Outlook\4QNER9Q7\Prioriz&#225;cia%20invest&#237;cii%20_Sablo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odika priorizácie"/>
      <sheetName val="Vyhodnotenie"/>
      <sheetName val="Priorizované ukazovatele"/>
      <sheetName val="Budovy KPIs"/>
      <sheetName val="Ciele s KPIs"/>
      <sheetName val="IT KPIs "/>
      <sheetName val=" KPI 2  povodné"/>
      <sheetName val="KPIs IT projektove"/>
      <sheetName val="KPI MIRRI"/>
      <sheetName val="KPI Elektronické služby ID-SK"/>
      <sheetName val="Strategic planning"/>
      <sheetName val="KPI úroveň rezortu"/>
      <sheetName val="ďalšie poskytovanie údajov"/>
      <sheetName val="Hárok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odika priorizácie"/>
      <sheetName val="Budovy KPIs"/>
      <sheetName val="IT KPIs "/>
      <sheetName val="Ciele s KPIs"/>
      <sheetName val=" KPI 2  povodné"/>
      <sheetName val="KPIs IT projektove"/>
      <sheetName val="KPI MIRRI"/>
      <sheetName val="KPI Elektronické služby ID-SK"/>
      <sheetName val="Strategic planning"/>
      <sheetName val="KPI úroveň rezortu"/>
      <sheetName val="ďalšie poskytovanie údajov"/>
      <sheetName val="Hárok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árok3"/>
      <sheetName val="Metodika priorizácie"/>
      <sheetName val="Budovy KPIs"/>
      <sheetName val="Ciele s KPIs"/>
      <sheetName val="IT KPIs "/>
      <sheetName val=" KPI 2  povodné"/>
      <sheetName val="KPIs IT projektove"/>
      <sheetName val="KPI MIRRI"/>
      <sheetName val="KPI Elektronické služby ID-SK"/>
      <sheetName val="Strategic planning"/>
      <sheetName val="KPI úroveň rezortu"/>
      <sheetName val="ďalšie poskytovanie údajov"/>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3.xml.rels><?xml version="1.0" encoding="UTF-8" standalone="yes"?>
<Relationships xmlns="http://schemas.openxmlformats.org/package/2006/relationships"><Relationship Id="rId1" Type="http://schemas.openxmlformats.org/officeDocument/2006/relationships/hyperlink" Target="https://idsk.gov.s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https://metais.vicepremier.gov.sk/ci/redirect/ISVS/9a2f5325-ea5e-420a-bbdf-12dd285c27ae" TargetMode="External"/><Relationship Id="rId13" Type="http://schemas.openxmlformats.org/officeDocument/2006/relationships/hyperlink" Target="https://metais.vicepremier.gov.sk/ci/redirect/ISVS/8ffcfaf5-3239-4745-ab82-4f14576a9ec7" TargetMode="External"/><Relationship Id="rId18" Type="http://schemas.openxmlformats.org/officeDocument/2006/relationships/drawing" Target="../drawings/drawing3.xml"/><Relationship Id="rId3" Type="http://schemas.openxmlformats.org/officeDocument/2006/relationships/hyperlink" Target="https://metais.vicepremier.gov.sk/ci/redirect/ISVS/fc6f2d33-5e6c-4d73-8439-79f5432e7025" TargetMode="External"/><Relationship Id="rId7" Type="http://schemas.openxmlformats.org/officeDocument/2006/relationships/hyperlink" Target="https://metais.vicepremier.gov.sk/ci/redirect/ISVS/775ad12b-8cd5-4dd4-afd7-21ae21e22cc1" TargetMode="External"/><Relationship Id="rId12" Type="http://schemas.openxmlformats.org/officeDocument/2006/relationships/hyperlink" Target="https://metais.vicepremier.gov.sk/ci/redirect/ISVS/254da198-c0c0-42d0-9f5d-c0a97e572936" TargetMode="External"/><Relationship Id="rId17" Type="http://schemas.openxmlformats.org/officeDocument/2006/relationships/printerSettings" Target="../printerSettings/printerSettings2.bin"/><Relationship Id="rId2" Type="http://schemas.openxmlformats.org/officeDocument/2006/relationships/hyperlink" Target="https://metais.vicepremier.gov.sk/ci/redirect/ISVS/92371d94-c510-4b5a-91f8-b1e30c86b34a" TargetMode="External"/><Relationship Id="rId16" Type="http://schemas.openxmlformats.org/officeDocument/2006/relationships/hyperlink" Target="https://metais.vicepremier.gov.sk/ci/redirect/ISVS/3f5fbcec-1c85-4a18-8a07-2e0cc4bcadaf" TargetMode="External"/><Relationship Id="rId20" Type="http://schemas.openxmlformats.org/officeDocument/2006/relationships/comments" Target="../comments1.xml"/><Relationship Id="rId1" Type="http://schemas.openxmlformats.org/officeDocument/2006/relationships/hyperlink" Target="https://metais.vicepremier.gov.sk/ci/redirect/ISVS/d76dc694-b61d-40d2-a0ef-738f87e4bcd1" TargetMode="External"/><Relationship Id="rId6" Type="http://schemas.openxmlformats.org/officeDocument/2006/relationships/hyperlink" Target="https://metais.vicepremier.gov.sk/ci/redirect/ISVS/53571df1-a036-4d66-874d-88f7dfd4d7dc" TargetMode="External"/><Relationship Id="rId11" Type="http://schemas.openxmlformats.org/officeDocument/2006/relationships/hyperlink" Target="https://metais.vicepremier.gov.sk/ci/redirect/ISVS/829f8e73-008a-438f-b136-45f14e1aa3e2" TargetMode="External"/><Relationship Id="rId5" Type="http://schemas.openxmlformats.org/officeDocument/2006/relationships/hyperlink" Target="https://metais.vicepremier.gov.sk/ci/redirect/ISVS/49247501-0a08-45bf-a2d8-0cd763338778" TargetMode="External"/><Relationship Id="rId15" Type="http://schemas.openxmlformats.org/officeDocument/2006/relationships/hyperlink" Target="https://metais.vicepremier.gov.sk/ci/redirect/ISVS/e59c8453-b6fc-4d07-aa8c-4cb0a1e0e4e6" TargetMode="External"/><Relationship Id="rId10" Type="http://schemas.openxmlformats.org/officeDocument/2006/relationships/hyperlink" Target="https://metais.vicepremier.gov.sk/ci/redirect/ISVS/69a7a96c-704d-4f1e-a43f-11ea0abf935d" TargetMode="External"/><Relationship Id="rId19" Type="http://schemas.openxmlformats.org/officeDocument/2006/relationships/vmlDrawing" Target="../drawings/vmlDrawing1.vml"/><Relationship Id="rId4" Type="http://schemas.openxmlformats.org/officeDocument/2006/relationships/hyperlink" Target="https://metais.vicepremier.gov.sk/ci/redirect/ISVS/fa62ec90-75c6-4bad-bf6d-ae1c9494e4ed" TargetMode="External"/><Relationship Id="rId9" Type="http://schemas.openxmlformats.org/officeDocument/2006/relationships/hyperlink" Target="https://metais.vicepremier.gov.sk/ci/redirect/ISVS/4bf4cced-07d2-49f2-91dc-117696a1912c" TargetMode="External"/><Relationship Id="rId14" Type="http://schemas.openxmlformats.org/officeDocument/2006/relationships/hyperlink" Target="https://metais.vicepremier.gov.sk/ci/redirect/ISVS/3b288ea8-57cc-40b2-b5f2-342a136714c3"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8" Type="http://schemas.openxmlformats.org/officeDocument/2006/relationships/hyperlink" Target="https://metais.vicepremier.gov.sk/ci/redirect/ISVS/9a2f5325-ea5e-420a-bbdf-12dd285c27ae" TargetMode="External"/><Relationship Id="rId13" Type="http://schemas.openxmlformats.org/officeDocument/2006/relationships/hyperlink" Target="https://metais.vicepremier.gov.sk/ci/redirect/ISVS/8ffcfaf5-3239-4745-ab82-4f14576a9ec7" TargetMode="External"/><Relationship Id="rId18" Type="http://schemas.openxmlformats.org/officeDocument/2006/relationships/vmlDrawing" Target="../drawings/vmlDrawing3.vml"/><Relationship Id="rId3" Type="http://schemas.openxmlformats.org/officeDocument/2006/relationships/hyperlink" Target="https://metais.vicepremier.gov.sk/ci/redirect/ISVS/fc6f2d33-5e6c-4d73-8439-79f5432e7025" TargetMode="External"/><Relationship Id="rId7" Type="http://schemas.openxmlformats.org/officeDocument/2006/relationships/hyperlink" Target="https://metais.vicepremier.gov.sk/ci/redirect/ISVS/775ad12b-8cd5-4dd4-afd7-21ae21e22cc1" TargetMode="External"/><Relationship Id="rId12" Type="http://schemas.openxmlformats.org/officeDocument/2006/relationships/hyperlink" Target="https://metais.vicepremier.gov.sk/ci/redirect/ISVS/254da198-c0c0-42d0-9f5d-c0a97e572936" TargetMode="External"/><Relationship Id="rId17" Type="http://schemas.openxmlformats.org/officeDocument/2006/relationships/drawing" Target="../drawings/drawing8.xml"/><Relationship Id="rId2" Type="http://schemas.openxmlformats.org/officeDocument/2006/relationships/hyperlink" Target="https://metais.vicepremier.gov.sk/ci/redirect/ISVS/92371d94-c510-4b5a-91f8-b1e30c86b34a" TargetMode="External"/><Relationship Id="rId16" Type="http://schemas.openxmlformats.org/officeDocument/2006/relationships/hyperlink" Target="https://metais.vicepremier.gov.sk/ci/redirect/ISVS/3f5fbcec-1c85-4a18-8a07-2e0cc4bcadaf" TargetMode="External"/><Relationship Id="rId1" Type="http://schemas.openxmlformats.org/officeDocument/2006/relationships/hyperlink" Target="https://metais.vicepremier.gov.sk/ci/redirect/ISVS/d76dc694-b61d-40d2-a0ef-738f87e4bcd1" TargetMode="External"/><Relationship Id="rId6" Type="http://schemas.openxmlformats.org/officeDocument/2006/relationships/hyperlink" Target="https://metais.vicepremier.gov.sk/ci/redirect/ISVS/53571df1-a036-4d66-874d-88f7dfd4d7dc" TargetMode="External"/><Relationship Id="rId11" Type="http://schemas.openxmlformats.org/officeDocument/2006/relationships/hyperlink" Target="https://metais.vicepremier.gov.sk/ci/redirect/ISVS/829f8e73-008a-438f-b136-45f14e1aa3e2" TargetMode="External"/><Relationship Id="rId5" Type="http://schemas.openxmlformats.org/officeDocument/2006/relationships/hyperlink" Target="https://metais.vicepremier.gov.sk/ci/redirect/ISVS/49247501-0a08-45bf-a2d8-0cd763338778" TargetMode="External"/><Relationship Id="rId15" Type="http://schemas.openxmlformats.org/officeDocument/2006/relationships/hyperlink" Target="https://metais.vicepremier.gov.sk/ci/redirect/ISVS/e59c8453-b6fc-4d07-aa8c-4cb0a1e0e4e6" TargetMode="External"/><Relationship Id="rId10" Type="http://schemas.openxmlformats.org/officeDocument/2006/relationships/hyperlink" Target="https://metais.vicepremier.gov.sk/ci/redirect/ISVS/69a7a96c-704d-4f1e-a43f-11ea0abf935d" TargetMode="External"/><Relationship Id="rId19" Type="http://schemas.openxmlformats.org/officeDocument/2006/relationships/comments" Target="../comments3.xml"/><Relationship Id="rId4" Type="http://schemas.openxmlformats.org/officeDocument/2006/relationships/hyperlink" Target="https://metais.vicepremier.gov.sk/ci/redirect/ISVS/fa62ec90-75c6-4bad-bf6d-ae1c9494e4ed" TargetMode="External"/><Relationship Id="rId9" Type="http://schemas.openxmlformats.org/officeDocument/2006/relationships/hyperlink" Target="https://metais.vicepremier.gov.sk/ci/redirect/ISVS/4bf4cced-07d2-49f2-91dc-117696a1912c" TargetMode="External"/><Relationship Id="rId14" Type="http://schemas.openxmlformats.org/officeDocument/2006/relationships/hyperlink" Target="https://metais.vicepremier.gov.sk/ci/redirect/ISVS/3b288ea8-57cc-40b2-b5f2-342a136714c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F82"/>
  <sheetViews>
    <sheetView topLeftCell="B1" zoomScale="85" zoomScaleNormal="85" workbookViewId="0">
      <pane xSplit="5" topLeftCell="G1" activePane="topRight" state="frozen"/>
      <selection pane="topRight" activeCell="E15" sqref="E15"/>
    </sheetView>
  </sheetViews>
  <sheetFormatPr defaultColWidth="9" defaultRowHeight="15" x14ac:dyDescent="0.25"/>
  <cols>
    <col min="1" max="1" width="25.7109375" customWidth="1"/>
    <col min="2" max="2" width="19.7109375" customWidth="1"/>
    <col min="3" max="3" width="106.28515625" customWidth="1"/>
    <col min="4" max="4" width="20.42578125" customWidth="1"/>
    <col min="5" max="5" width="10.28515625" style="68" customWidth="1"/>
    <col min="6" max="6" width="16.5703125" style="581" customWidth="1"/>
  </cols>
  <sheetData>
    <row r="1" spans="1:6" x14ac:dyDescent="0.25">
      <c r="A1" s="68"/>
      <c r="B1" s="586"/>
      <c r="C1" s="586"/>
      <c r="D1" s="586"/>
      <c r="E1" s="587"/>
      <c r="F1" s="588"/>
    </row>
    <row r="2" spans="1:6" x14ac:dyDescent="0.25">
      <c r="A2" s="68"/>
      <c r="B2" s="586"/>
      <c r="C2" s="586"/>
      <c r="D2" s="586"/>
      <c r="E2" s="587"/>
      <c r="F2" s="588"/>
    </row>
    <row r="3" spans="1:6" x14ac:dyDescent="0.25">
      <c r="A3" s="68"/>
      <c r="B3" s="586"/>
      <c r="C3" s="586"/>
      <c r="D3" s="586"/>
      <c r="E3" s="587"/>
      <c r="F3" s="588"/>
    </row>
    <row r="4" spans="1:6" ht="27" customHeight="1" x14ac:dyDescent="0.35">
      <c r="B4" s="231" t="s">
        <v>0</v>
      </c>
      <c r="C4" s="586"/>
      <c r="D4" s="586"/>
      <c r="E4" s="587"/>
      <c r="F4" s="588"/>
    </row>
    <row r="5" spans="1:6" s="573" customFormat="1" ht="47.25" customHeight="1" x14ac:dyDescent="0.2">
      <c r="A5" s="580" t="s">
        <v>1</v>
      </c>
      <c r="B5" s="575" t="s">
        <v>2</v>
      </c>
      <c r="C5" s="422" t="s">
        <v>3</v>
      </c>
      <c r="D5" s="576" t="s">
        <v>4</v>
      </c>
      <c r="E5" s="589" t="s">
        <v>5</v>
      </c>
      <c r="F5" s="577" t="s">
        <v>6</v>
      </c>
    </row>
    <row r="6" spans="1:6" ht="15" customHeight="1" x14ac:dyDescent="0.25">
      <c r="A6" s="934" t="s">
        <v>7</v>
      </c>
      <c r="B6" s="937" t="s">
        <v>8</v>
      </c>
      <c r="C6" s="427" t="s">
        <v>9</v>
      </c>
      <c r="D6" s="590" t="s">
        <v>10</v>
      </c>
      <c r="E6" s="591" t="s">
        <v>11</v>
      </c>
      <c r="F6" s="940"/>
    </row>
    <row r="7" spans="1:6" ht="14.45" customHeight="1" x14ac:dyDescent="0.25">
      <c r="A7" s="935"/>
      <c r="B7" s="938"/>
      <c r="C7" s="424" t="s">
        <v>12</v>
      </c>
      <c r="D7" s="592"/>
      <c r="E7" s="593"/>
      <c r="F7" s="941"/>
    </row>
    <row r="8" spans="1:6" ht="14.45" customHeight="1" x14ac:dyDescent="0.25">
      <c r="A8" s="935"/>
      <c r="B8" s="938"/>
      <c r="C8" s="423" t="s">
        <v>13</v>
      </c>
      <c r="D8" s="592"/>
      <c r="E8" s="593"/>
      <c r="F8" s="594" t="s">
        <v>14</v>
      </c>
    </row>
    <row r="9" spans="1:6" ht="14.45" customHeight="1" x14ac:dyDescent="0.25">
      <c r="A9" s="935"/>
      <c r="B9" s="938"/>
      <c r="C9" s="423" t="s">
        <v>15</v>
      </c>
      <c r="D9" s="592"/>
      <c r="E9" s="593"/>
      <c r="F9" s="594" t="s">
        <v>11</v>
      </c>
    </row>
    <row r="10" spans="1:6" ht="14.45" customHeight="1" x14ac:dyDescent="0.25">
      <c r="A10" s="935"/>
      <c r="B10" s="938"/>
      <c r="C10" s="424" t="s">
        <v>16</v>
      </c>
      <c r="D10" s="592"/>
      <c r="E10" s="593"/>
      <c r="F10" s="594" t="s">
        <v>11</v>
      </c>
    </row>
    <row r="11" spans="1:6" ht="14.45" customHeight="1" x14ac:dyDescent="0.25">
      <c r="A11" s="935"/>
      <c r="B11" s="938"/>
      <c r="C11" s="424" t="s">
        <v>17</v>
      </c>
      <c r="D11" s="592"/>
      <c r="E11" s="593"/>
      <c r="F11" s="594"/>
    </row>
    <row r="12" spans="1:6" ht="14.45" customHeight="1" x14ac:dyDescent="0.25">
      <c r="A12" s="935"/>
      <c r="B12" s="938"/>
      <c r="C12" s="423" t="s">
        <v>18</v>
      </c>
      <c r="D12" s="592"/>
      <c r="E12" s="593"/>
      <c r="F12" s="594" t="s">
        <v>19</v>
      </c>
    </row>
    <row r="13" spans="1:6" ht="14.45" customHeight="1" x14ac:dyDescent="0.25">
      <c r="A13" s="935"/>
      <c r="B13" s="938"/>
      <c r="C13" s="425" t="s">
        <v>20</v>
      </c>
      <c r="D13" s="592"/>
      <c r="E13" s="593"/>
      <c r="F13" s="594" t="s">
        <v>19</v>
      </c>
    </row>
    <row r="14" spans="1:6" ht="14.45" customHeight="1" x14ac:dyDescent="0.25">
      <c r="A14" s="935"/>
      <c r="B14" s="938"/>
      <c r="C14" s="426" t="s">
        <v>21</v>
      </c>
      <c r="D14" s="595"/>
      <c r="E14" s="596"/>
      <c r="F14" s="597" t="s">
        <v>22</v>
      </c>
    </row>
    <row r="15" spans="1:6" ht="15" customHeight="1" x14ac:dyDescent="0.25">
      <c r="A15" s="935"/>
      <c r="B15" s="938"/>
      <c r="C15" s="427" t="s">
        <v>23</v>
      </c>
      <c r="D15" s="598" t="s">
        <v>10</v>
      </c>
      <c r="E15" s="591" t="s">
        <v>11</v>
      </c>
      <c r="F15" s="940"/>
    </row>
    <row r="16" spans="1:6" ht="15" customHeight="1" x14ac:dyDescent="0.25">
      <c r="A16" s="935"/>
      <c r="B16" s="938"/>
      <c r="C16" s="424" t="s">
        <v>24</v>
      </c>
      <c r="D16" s="599"/>
      <c r="E16" s="600"/>
      <c r="F16" s="941"/>
    </row>
    <row r="17" spans="1:6" ht="15" customHeight="1" x14ac:dyDescent="0.25">
      <c r="A17" s="935"/>
      <c r="B17" s="938"/>
      <c r="C17" s="428" t="s">
        <v>25</v>
      </c>
      <c r="D17" s="599"/>
      <c r="E17" s="600"/>
      <c r="F17" s="601" t="s">
        <v>14</v>
      </c>
    </row>
    <row r="18" spans="1:6" ht="14.25" customHeight="1" x14ac:dyDescent="0.25">
      <c r="A18" s="935"/>
      <c r="B18" s="938"/>
      <c r="C18" s="429" t="s">
        <v>26</v>
      </c>
      <c r="D18" s="599"/>
      <c r="E18" s="593"/>
      <c r="F18" s="594" t="s">
        <v>27</v>
      </c>
    </row>
    <row r="19" spans="1:6" ht="14.45" customHeight="1" x14ac:dyDescent="0.25">
      <c r="A19" s="935"/>
      <c r="B19" s="938"/>
      <c r="C19" s="429" t="s">
        <v>28</v>
      </c>
      <c r="D19" s="599"/>
      <c r="E19" s="593"/>
      <c r="F19" s="602" t="s">
        <v>27</v>
      </c>
    </row>
    <row r="20" spans="1:6" ht="14.45" customHeight="1" x14ac:dyDescent="0.25">
      <c r="A20" s="935"/>
      <c r="B20" s="938"/>
      <c r="C20" s="429" t="s">
        <v>29</v>
      </c>
      <c r="D20" s="599"/>
      <c r="E20" s="593"/>
      <c r="F20" s="602" t="s">
        <v>22</v>
      </c>
    </row>
    <row r="21" spans="1:6" ht="14.45" customHeight="1" x14ac:dyDescent="0.25">
      <c r="A21" s="935"/>
      <c r="B21" s="938"/>
      <c r="C21" s="424" t="s">
        <v>30</v>
      </c>
      <c r="D21" s="599"/>
      <c r="E21" s="593"/>
      <c r="F21" s="602"/>
    </row>
    <row r="22" spans="1:6" ht="14.45" customHeight="1" x14ac:dyDescent="0.25">
      <c r="A22" s="935"/>
      <c r="B22" s="938"/>
      <c r="C22" s="423" t="s">
        <v>31</v>
      </c>
      <c r="D22" s="599"/>
      <c r="E22" s="593"/>
      <c r="F22" s="602" t="s">
        <v>14</v>
      </c>
    </row>
    <row r="23" spans="1:6" s="432" customFormat="1" ht="14.25" customHeight="1" x14ac:dyDescent="0.25">
      <c r="A23" s="935"/>
      <c r="B23" s="938"/>
      <c r="C23" s="578" t="s">
        <v>32</v>
      </c>
      <c r="D23" s="603"/>
      <c r="E23" s="604"/>
      <c r="F23" s="605" t="s">
        <v>27</v>
      </c>
    </row>
    <row r="24" spans="1:6" s="432" customFormat="1" ht="14.25" customHeight="1" x14ac:dyDescent="0.25">
      <c r="A24" s="935"/>
      <c r="B24" s="938"/>
      <c r="C24" s="427" t="s">
        <v>33</v>
      </c>
      <c r="D24" s="591" t="s">
        <v>10</v>
      </c>
      <c r="E24" s="606">
        <v>5</v>
      </c>
      <c r="F24" s="607"/>
    </row>
    <row r="25" spans="1:6" s="574" customFormat="1" ht="14.25" customHeight="1" x14ac:dyDescent="0.2">
      <c r="A25" s="935"/>
      <c r="B25" s="938"/>
      <c r="C25" s="428" t="s">
        <v>34</v>
      </c>
      <c r="D25" s="608"/>
      <c r="E25" s="609"/>
      <c r="F25" s="610" t="s">
        <v>14</v>
      </c>
    </row>
    <row r="26" spans="1:6" s="432" customFormat="1" ht="14.25" customHeight="1" x14ac:dyDescent="0.25">
      <c r="A26" s="935"/>
      <c r="B26" s="938"/>
      <c r="C26" s="427" t="s">
        <v>1015</v>
      </c>
      <c r="D26" s="591" t="s">
        <v>10</v>
      </c>
      <c r="E26" s="606">
        <v>5</v>
      </c>
      <c r="F26" s="607"/>
    </row>
    <row r="27" spans="1:6" s="574" customFormat="1" ht="14.25" customHeight="1" x14ac:dyDescent="0.2">
      <c r="A27" s="935"/>
      <c r="B27" s="938"/>
      <c r="C27" s="428" t="s">
        <v>36</v>
      </c>
      <c r="D27" s="608"/>
      <c r="E27" s="609"/>
      <c r="F27" s="611" t="s">
        <v>14</v>
      </c>
    </row>
    <row r="28" spans="1:6" s="432" customFormat="1" ht="14.25" customHeight="1" x14ac:dyDescent="0.25">
      <c r="A28" s="935"/>
      <c r="B28" s="938"/>
      <c r="C28" s="427" t="s">
        <v>1017</v>
      </c>
      <c r="D28" s="591" t="s">
        <v>38</v>
      </c>
      <c r="E28" s="606">
        <v>3</v>
      </c>
      <c r="F28" s="607"/>
    </row>
    <row r="29" spans="1:6" s="574" customFormat="1" ht="14.25" customHeight="1" x14ac:dyDescent="0.2">
      <c r="A29" s="935"/>
      <c r="B29" s="938"/>
      <c r="C29" s="428" t="s">
        <v>39</v>
      </c>
      <c r="D29" s="608"/>
      <c r="E29" s="609"/>
      <c r="F29" s="611" t="s">
        <v>14</v>
      </c>
    </row>
    <row r="30" spans="1:6" ht="15" customHeight="1" x14ac:dyDescent="0.25">
      <c r="A30" s="935"/>
      <c r="B30" s="938"/>
      <c r="C30" s="427" t="s">
        <v>40</v>
      </c>
      <c r="D30" s="612" t="s">
        <v>41</v>
      </c>
      <c r="E30" s="591" t="s">
        <v>42</v>
      </c>
      <c r="F30" s="613"/>
    </row>
    <row r="31" spans="1:6" ht="14.45" customHeight="1" x14ac:dyDescent="0.25">
      <c r="A31" s="935"/>
      <c r="B31" s="938"/>
      <c r="C31" s="423" t="s">
        <v>43</v>
      </c>
      <c r="D31" s="614"/>
      <c r="E31" s="600"/>
      <c r="F31" s="594" t="s">
        <v>14</v>
      </c>
    </row>
    <row r="32" spans="1:6" ht="14.45" customHeight="1" x14ac:dyDescent="0.25">
      <c r="A32" s="935"/>
      <c r="B32" s="938"/>
      <c r="C32" s="423" t="s">
        <v>44</v>
      </c>
      <c r="D32" s="614"/>
      <c r="E32" s="600"/>
      <c r="F32" s="594" t="s">
        <v>19</v>
      </c>
    </row>
    <row r="33" spans="1:6" ht="14.45" customHeight="1" x14ac:dyDescent="0.25">
      <c r="A33" s="935"/>
      <c r="B33" s="938"/>
      <c r="C33" s="425" t="s">
        <v>45</v>
      </c>
      <c r="D33" s="614"/>
      <c r="E33" s="600"/>
      <c r="F33" s="602" t="s">
        <v>22</v>
      </c>
    </row>
    <row r="34" spans="1:6" ht="14.45" customHeight="1" x14ac:dyDescent="0.25">
      <c r="A34" s="936"/>
      <c r="B34" s="938"/>
      <c r="C34" s="430" t="s">
        <v>46</v>
      </c>
      <c r="D34" s="615"/>
      <c r="E34" s="616"/>
      <c r="F34" s="597" t="s">
        <v>47</v>
      </c>
    </row>
    <row r="35" spans="1:6" x14ac:dyDescent="0.25">
      <c r="B35" s="938"/>
      <c r="C35" s="427" t="s">
        <v>48</v>
      </c>
      <c r="D35" s="590" t="s">
        <v>10</v>
      </c>
      <c r="E35" s="591" t="s">
        <v>11</v>
      </c>
      <c r="F35" s="613"/>
    </row>
    <row r="36" spans="1:6" x14ac:dyDescent="0.25">
      <c r="B36" s="938"/>
      <c r="C36" s="423" t="s">
        <v>49</v>
      </c>
      <c r="D36" s="592"/>
      <c r="E36" s="593"/>
      <c r="F36" s="594" t="s">
        <v>14</v>
      </c>
    </row>
    <row r="37" spans="1:6" x14ac:dyDescent="0.25">
      <c r="B37" s="938"/>
      <c r="C37" s="423" t="s">
        <v>50</v>
      </c>
      <c r="D37" s="592"/>
      <c r="E37" s="593"/>
      <c r="F37" s="594" t="s">
        <v>27</v>
      </c>
    </row>
    <row r="38" spans="1:6" ht="14.45" customHeight="1" x14ac:dyDescent="0.25">
      <c r="A38" s="579"/>
      <c r="B38" s="939"/>
      <c r="C38" s="931" t="s">
        <v>51</v>
      </c>
      <c r="D38" s="932"/>
      <c r="E38" s="932"/>
      <c r="F38" s="933"/>
    </row>
    <row r="39" spans="1:6" hidden="1" x14ac:dyDescent="0.25">
      <c r="B39" s="582" t="s">
        <v>52</v>
      </c>
      <c r="C39" s="583"/>
      <c r="D39" s="584"/>
      <c r="E39" s="584"/>
      <c r="F39" s="585"/>
    </row>
    <row r="40" spans="1:6" hidden="1" x14ac:dyDescent="0.25"/>
    <row r="41" spans="1:6" hidden="1" x14ac:dyDescent="0.25"/>
    <row r="42" spans="1:6" hidden="1" x14ac:dyDescent="0.25"/>
    <row r="43" spans="1:6" hidden="1" x14ac:dyDescent="0.25"/>
    <row r="44" spans="1:6" hidden="1" x14ac:dyDescent="0.25"/>
    <row r="45" spans="1:6" hidden="1" x14ac:dyDescent="0.25"/>
    <row r="46" spans="1:6" hidden="1" x14ac:dyDescent="0.25"/>
    <row r="47" spans="1:6" hidden="1" x14ac:dyDescent="0.25"/>
    <row r="48" spans="1:6" hidden="1" x14ac:dyDescent="0.25"/>
    <row r="49" spans="1:3" hidden="1" x14ac:dyDescent="0.25"/>
    <row r="50" spans="1:3" hidden="1" x14ac:dyDescent="0.25"/>
    <row r="51" spans="1:3" hidden="1" x14ac:dyDescent="0.25"/>
    <row r="52" spans="1:3" hidden="1" x14ac:dyDescent="0.25"/>
    <row r="53" spans="1:3" hidden="1" x14ac:dyDescent="0.25"/>
    <row r="54" spans="1:3" hidden="1" x14ac:dyDescent="0.25"/>
    <row r="55" spans="1:3" hidden="1" x14ac:dyDescent="0.25"/>
    <row r="56" spans="1:3" hidden="1" x14ac:dyDescent="0.25"/>
    <row r="57" spans="1:3" hidden="1" x14ac:dyDescent="0.25"/>
    <row r="59" spans="1:3" x14ac:dyDescent="0.25">
      <c r="B59" s="925" t="s">
        <v>1016</v>
      </c>
    </row>
    <row r="61" spans="1:3" x14ac:dyDescent="0.25">
      <c r="B61" s="617" t="s">
        <v>53</v>
      </c>
      <c r="C61" s="618"/>
    </row>
    <row r="62" spans="1:3" x14ac:dyDescent="0.25">
      <c r="B62" s="619" t="s">
        <v>54</v>
      </c>
      <c r="C62" s="620" t="s">
        <v>55</v>
      </c>
    </row>
    <row r="63" spans="1:3" x14ac:dyDescent="0.25">
      <c r="B63" s="621" t="s">
        <v>56</v>
      </c>
      <c r="C63" s="622" t="s">
        <v>56</v>
      </c>
    </row>
    <row r="64" spans="1:3" x14ac:dyDescent="0.25">
      <c r="A64" t="s">
        <v>57</v>
      </c>
      <c r="B64" s="623" t="s">
        <v>57</v>
      </c>
      <c r="C64" s="624" t="s">
        <v>58</v>
      </c>
    </row>
    <row r="65" spans="2:3" x14ac:dyDescent="0.25">
      <c r="B65" s="623" t="s">
        <v>59</v>
      </c>
      <c r="C65" s="624" t="s">
        <v>59</v>
      </c>
    </row>
    <row r="66" spans="2:3" x14ac:dyDescent="0.25">
      <c r="B66" s="623" t="s">
        <v>60</v>
      </c>
      <c r="C66" s="624" t="s">
        <v>61</v>
      </c>
    </row>
    <row r="67" spans="2:3" x14ac:dyDescent="0.25">
      <c r="B67" s="623" t="s">
        <v>62</v>
      </c>
      <c r="C67" s="624" t="s">
        <v>63</v>
      </c>
    </row>
    <row r="68" spans="2:3" x14ac:dyDescent="0.25">
      <c r="B68" s="623" t="s">
        <v>64</v>
      </c>
      <c r="C68" s="624" t="s">
        <v>65</v>
      </c>
    </row>
    <row r="69" spans="2:3" x14ac:dyDescent="0.25">
      <c r="B69" s="625" t="s">
        <v>66</v>
      </c>
      <c r="C69" s="431" t="s">
        <v>67</v>
      </c>
    </row>
    <row r="80" spans="2:3" x14ac:dyDescent="0.25">
      <c r="B80" s="772" t="s">
        <v>994</v>
      </c>
      <c r="C80" t="s">
        <v>995</v>
      </c>
    </row>
    <row r="81" spans="2:3" x14ac:dyDescent="0.25">
      <c r="C81" s="772" t="s">
        <v>996</v>
      </c>
    </row>
    <row r="82" spans="2:3" x14ac:dyDescent="0.25">
      <c r="B82" s="772" t="s">
        <v>997</v>
      </c>
    </row>
  </sheetData>
  <sheetProtection algorithmName="SHA-512" hashValue="qGyuR3f+oxn0aPxDBWp8FLRzDv5h0NUZ5ER0v21aQGNrTR3XPXZYVwSS9o3vl9PXg3PwlLervEpml3QCszpv2Q==" saltValue="B6K4DZO3C0jH7D2zYIDliA==" spinCount="100000" sheet="1" objects="1" scenarios="1"/>
  <autoFilter ref="A5:F39"/>
  <mergeCells count="5">
    <mergeCell ref="C38:F38"/>
    <mergeCell ref="A6:A34"/>
    <mergeCell ref="B6:B38"/>
    <mergeCell ref="F6:F7"/>
    <mergeCell ref="F15:F16"/>
  </mergeCells>
  <dataValidations count="1">
    <dataValidation type="list" allowBlank="1" showInputMessage="1" showErrorMessage="1" sqref="F1:F3">
      <formula1>#REF!</formula1>
    </dataValidation>
  </dataValidations>
  <hyperlinks>
    <hyperlink ref="C30" location="'Budovy KPIs'!A1" display="6. VPLYV NA REZORTNÉ CIELE - pozri zošit &quot;KPIs&quot;"/>
  </hyperlinks>
  <pageMargins left="0.23622047244094499" right="0.23622047244094499" top="0.74803149606299202" bottom="0.74803149606299202" header="0.31496062992126" footer="0.31496062992126"/>
  <pageSetup paperSize="9" scale="82" fitToHeight="0" orientation="landscape"/>
  <headerFooter>
    <oddHeader>&amp;CPríloha 6: Metodika určovania investičných priorít MS SR</oddHeader>
    <oddFooter>&amp;L&amp;"-,Kurzíva"Metodika určovania investičných priorít MS SR</oddFooter>
  </headerFooter>
  <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'\\msbu\AnalytickeCentrum\15_AC_Investicie\Metodika pre určovanie investičných priorít\[20220928 Priorizácia investícii MS SR v7_ OIPOO JV.xlsx]Hárok3'!#REF!</xm:f>
          </x14:formula1>
          <xm:sqref>D30 D6:D15</xm:sqref>
        </x14:dataValidation>
        <x14:dataValidation type="list" allowBlank="1" showInputMessage="1" showErrorMessage="1">
          <x14:formula1>
            <xm:f>'\\msbu\AnalytickeCentrum\15_AC_Investicie\Metodika pre určovanie investičných priorít\[20230124_Priorizácia investícii _Sablona.xlsx]Hárok3'!#REF!</xm:f>
          </x14:formula1>
          <xm:sqref>D35:D37</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F279"/>
  <sheetViews>
    <sheetView topLeftCell="A43" workbookViewId="0">
      <selection sqref="A1:XFD18"/>
    </sheetView>
  </sheetViews>
  <sheetFormatPr defaultColWidth="9.140625" defaultRowHeight="15" x14ac:dyDescent="0.25"/>
  <cols>
    <col min="1" max="1" width="55.42578125" style="68" customWidth="1"/>
    <col min="2" max="2" width="78.85546875" style="161" customWidth="1"/>
    <col min="3" max="3" width="22.85546875" style="68" customWidth="1"/>
    <col min="4" max="4" width="16.28515625" style="68" customWidth="1"/>
    <col min="5" max="5" width="29.85546875" style="68" customWidth="1"/>
    <col min="6" max="6" width="39.85546875" style="68" customWidth="1"/>
    <col min="7" max="16384" width="9.140625" style="68"/>
  </cols>
  <sheetData>
    <row r="1" spans="1:6" ht="33.75" hidden="1" customHeight="1" x14ac:dyDescent="0.35">
      <c r="A1" s="69" t="s">
        <v>71</v>
      </c>
    </row>
    <row r="2" spans="1:6" hidden="1" x14ac:dyDescent="0.25">
      <c r="A2" s="162" t="s">
        <v>72</v>
      </c>
      <c r="B2" s="72" t="s">
        <v>73</v>
      </c>
      <c r="C2" s="73" t="s">
        <v>74</v>
      </c>
      <c r="D2" s="74" t="s">
        <v>75</v>
      </c>
    </row>
    <row r="3" spans="1:6" ht="30" hidden="1" x14ac:dyDescent="0.25">
      <c r="A3" s="163" t="s">
        <v>525</v>
      </c>
      <c r="B3" s="164" t="s">
        <v>526</v>
      </c>
      <c r="C3" s="1305" t="s">
        <v>58</v>
      </c>
      <c r="D3" s="165" t="s">
        <v>132</v>
      </c>
      <c r="E3" s="68" t="s">
        <v>371</v>
      </c>
    </row>
    <row r="4" spans="1:6" ht="45" hidden="1" x14ac:dyDescent="0.25">
      <c r="A4" s="166" t="s">
        <v>357</v>
      </c>
      <c r="B4" s="167" t="s">
        <v>527</v>
      </c>
      <c r="C4" s="1306"/>
      <c r="D4" s="168" t="s">
        <v>77</v>
      </c>
      <c r="E4" s="169" t="s">
        <v>528</v>
      </c>
      <c r="F4" s="170"/>
    </row>
    <row r="5" spans="1:6" ht="33.75" hidden="1" customHeight="1" x14ac:dyDescent="0.35">
      <c r="A5" s="69" t="s">
        <v>56</v>
      </c>
    </row>
    <row r="6" spans="1:6" ht="44.25" hidden="1" customHeight="1" x14ac:dyDescent="0.25">
      <c r="A6" s="171" t="s">
        <v>344</v>
      </c>
      <c r="B6" s="172" t="s">
        <v>345</v>
      </c>
      <c r="C6" s="173" t="s">
        <v>74</v>
      </c>
      <c r="D6" s="174" t="s">
        <v>75</v>
      </c>
      <c r="E6" s="107" t="s">
        <v>529</v>
      </c>
      <c r="F6" s="107" t="s">
        <v>530</v>
      </c>
    </row>
    <row r="7" spans="1:6" s="160" customFormat="1" ht="30" hidden="1" x14ac:dyDescent="0.25">
      <c r="A7" s="1309" t="s">
        <v>375</v>
      </c>
      <c r="B7" s="26" t="s">
        <v>347</v>
      </c>
      <c r="C7" s="1307" t="s">
        <v>58</v>
      </c>
      <c r="D7" s="175" t="s">
        <v>77</v>
      </c>
      <c r="E7" s="10" t="s">
        <v>531</v>
      </c>
      <c r="F7" s="10" t="s">
        <v>532</v>
      </c>
    </row>
    <row r="8" spans="1:6" s="160" customFormat="1" hidden="1" x14ac:dyDescent="0.25">
      <c r="A8" s="1309"/>
      <c r="B8" s="26" t="s">
        <v>348</v>
      </c>
      <c r="C8" s="1307"/>
      <c r="D8" s="175" t="s">
        <v>77</v>
      </c>
    </row>
    <row r="9" spans="1:6" s="160" customFormat="1" hidden="1" x14ac:dyDescent="0.25">
      <c r="A9" s="1309"/>
      <c r="B9" s="26" t="s">
        <v>349</v>
      </c>
      <c r="C9" s="1307"/>
      <c r="D9" s="175" t="s">
        <v>132</v>
      </c>
    </row>
    <row r="10" spans="1:6" s="160" customFormat="1" ht="30" hidden="1" x14ac:dyDescent="0.25">
      <c r="A10" s="1309"/>
      <c r="B10" s="26" t="s">
        <v>376</v>
      </c>
      <c r="C10" s="1307"/>
      <c r="D10" s="175" t="s">
        <v>77</v>
      </c>
    </row>
    <row r="11" spans="1:6" s="160" customFormat="1" ht="45" hidden="1" x14ac:dyDescent="0.25">
      <c r="A11" s="1309"/>
      <c r="B11" s="26" t="s">
        <v>377</v>
      </c>
      <c r="C11" s="1307"/>
      <c r="D11" s="175" t="s">
        <v>132</v>
      </c>
    </row>
    <row r="12" spans="1:6" s="160" customFormat="1" hidden="1" x14ac:dyDescent="0.25">
      <c r="A12" s="1309"/>
      <c r="B12" s="26" t="s">
        <v>353</v>
      </c>
      <c r="C12" s="1307"/>
      <c r="D12" s="175" t="s">
        <v>82</v>
      </c>
    </row>
    <row r="13" spans="1:6" s="160" customFormat="1" hidden="1" x14ac:dyDescent="0.25">
      <c r="A13" s="1309"/>
      <c r="B13" s="26" t="s">
        <v>354</v>
      </c>
      <c r="C13" s="1307"/>
      <c r="D13" s="175" t="s">
        <v>77</v>
      </c>
    </row>
    <row r="14" spans="1:6" s="160" customFormat="1" hidden="1" x14ac:dyDescent="0.25">
      <c r="A14" s="1309"/>
      <c r="B14" s="26" t="s">
        <v>378</v>
      </c>
      <c r="C14" s="1307"/>
      <c r="D14" s="175" t="s">
        <v>132</v>
      </c>
    </row>
    <row r="15" spans="1:6" hidden="1" x14ac:dyDescent="0.25">
      <c r="A15" s="1310"/>
      <c r="B15" s="23" t="s">
        <v>356</v>
      </c>
      <c r="C15" s="1307"/>
      <c r="D15" s="175" t="s">
        <v>77</v>
      </c>
    </row>
    <row r="16" spans="1:6" ht="30" hidden="1" x14ac:dyDescent="0.25">
      <c r="A16" s="176" t="s">
        <v>357</v>
      </c>
      <c r="B16" s="177" t="s">
        <v>533</v>
      </c>
      <c r="C16" s="1308"/>
      <c r="D16" s="178" t="s">
        <v>77</v>
      </c>
    </row>
    <row r="17" spans="1:5" hidden="1" x14ac:dyDescent="0.25"/>
    <row r="18" spans="1:5" hidden="1" x14ac:dyDescent="0.25"/>
    <row r="19" spans="1:5" ht="15.75" x14ac:dyDescent="0.25">
      <c r="A19" s="179" t="s">
        <v>534</v>
      </c>
    </row>
    <row r="20" spans="1:5" x14ac:dyDescent="0.25">
      <c r="A20" s="72" t="s">
        <v>535</v>
      </c>
      <c r="B20" s="72" t="s">
        <v>86</v>
      </c>
      <c r="C20" s="74" t="s">
        <v>75</v>
      </c>
    </row>
    <row r="21" spans="1:5" x14ac:dyDescent="0.25">
      <c r="A21" s="180"/>
      <c r="B21" s="181" t="s">
        <v>536</v>
      </c>
      <c r="C21" s="182"/>
    </row>
    <row r="22" spans="1:5" x14ac:dyDescent="0.25">
      <c r="A22" s="180"/>
      <c r="B22" s="181" t="s">
        <v>537</v>
      </c>
      <c r="C22" s="182"/>
    </row>
    <row r="23" spans="1:5" x14ac:dyDescent="0.25">
      <c r="A23" s="180"/>
      <c r="B23" s="181" t="s">
        <v>538</v>
      </c>
      <c r="C23" s="182"/>
    </row>
    <row r="24" spans="1:5" x14ac:dyDescent="0.25">
      <c r="A24" s="180"/>
      <c r="B24" s="181" t="s">
        <v>539</v>
      </c>
      <c r="C24" s="182"/>
    </row>
    <row r="25" spans="1:5" x14ac:dyDescent="0.25">
      <c r="A25" s="180"/>
      <c r="B25" s="181" t="s">
        <v>356</v>
      </c>
      <c r="C25" s="182"/>
    </row>
    <row r="26" spans="1:5" x14ac:dyDescent="0.25">
      <c r="A26" s="180"/>
      <c r="B26" s="181" t="s">
        <v>540</v>
      </c>
      <c r="C26" s="182"/>
    </row>
    <row r="27" spans="1:5" x14ac:dyDescent="0.25">
      <c r="A27" s="180"/>
      <c r="B27" s="181" t="s">
        <v>541</v>
      </c>
      <c r="C27" s="182"/>
    </row>
    <row r="28" spans="1:5" x14ac:dyDescent="0.25">
      <c r="A28" s="180"/>
      <c r="B28" s="181" t="s">
        <v>542</v>
      </c>
      <c r="C28" s="182"/>
    </row>
    <row r="29" spans="1:5" x14ac:dyDescent="0.25">
      <c r="A29" s="1311" t="s">
        <v>543</v>
      </c>
      <c r="B29" s="130" t="s">
        <v>544</v>
      </c>
      <c r="C29" s="180"/>
      <c r="E29" s="183" t="s">
        <v>545</v>
      </c>
    </row>
    <row r="30" spans="1:5" x14ac:dyDescent="0.25">
      <c r="A30" s="1312"/>
      <c r="B30" s="130" t="s">
        <v>546</v>
      </c>
      <c r="C30" s="180"/>
    </row>
    <row r="31" spans="1:5" x14ac:dyDescent="0.25">
      <c r="A31" s="1312"/>
      <c r="B31" s="184" t="s">
        <v>547</v>
      </c>
      <c r="C31" s="180"/>
    </row>
    <row r="32" spans="1:5" x14ac:dyDescent="0.25">
      <c r="A32" s="1312"/>
      <c r="B32" s="185" t="s">
        <v>548</v>
      </c>
      <c r="C32" s="180"/>
    </row>
    <row r="33" spans="1:3" x14ac:dyDescent="0.25">
      <c r="A33" s="1312"/>
      <c r="B33" s="185" t="s">
        <v>549</v>
      </c>
      <c r="C33" s="180"/>
    </row>
    <row r="34" spans="1:3" ht="30" x14ac:dyDescent="0.25">
      <c r="A34" s="1312"/>
      <c r="B34" s="185" t="s">
        <v>550</v>
      </c>
      <c r="C34" s="180"/>
    </row>
    <row r="35" spans="1:3" x14ac:dyDescent="0.25">
      <c r="A35" s="1312"/>
      <c r="B35" s="186" t="s">
        <v>153</v>
      </c>
      <c r="C35" s="180"/>
    </row>
    <row r="36" spans="1:3" x14ac:dyDescent="0.25">
      <c r="A36" s="1312"/>
      <c r="B36" s="185" t="s">
        <v>551</v>
      </c>
      <c r="C36" s="180"/>
    </row>
    <row r="37" spans="1:3" ht="30" x14ac:dyDescent="0.25">
      <c r="A37" s="1312"/>
      <c r="B37" s="185" t="s">
        <v>552</v>
      </c>
      <c r="C37" s="180"/>
    </row>
    <row r="38" spans="1:3" x14ac:dyDescent="0.25">
      <c r="A38" s="1312"/>
      <c r="B38" s="187" t="s">
        <v>140</v>
      </c>
      <c r="C38" s="180"/>
    </row>
    <row r="39" spans="1:3" ht="30" x14ac:dyDescent="0.25">
      <c r="A39" s="1312"/>
      <c r="B39" s="185" t="s">
        <v>553</v>
      </c>
      <c r="C39" s="180"/>
    </row>
    <row r="40" spans="1:3" x14ac:dyDescent="0.25">
      <c r="A40" s="1312"/>
      <c r="B40" s="188" t="s">
        <v>554</v>
      </c>
      <c r="C40" s="180"/>
    </row>
    <row r="41" spans="1:3" x14ac:dyDescent="0.25">
      <c r="A41" s="1312"/>
      <c r="B41" s="185" t="s">
        <v>555</v>
      </c>
      <c r="C41" s="180"/>
    </row>
    <row r="42" spans="1:3" x14ac:dyDescent="0.25">
      <c r="A42" s="1312"/>
      <c r="B42" s="188" t="s">
        <v>556</v>
      </c>
      <c r="C42" s="180"/>
    </row>
    <row r="43" spans="1:3" x14ac:dyDescent="0.25">
      <c r="A43" s="1312"/>
      <c r="B43" s="185" t="s">
        <v>557</v>
      </c>
      <c r="C43" s="180"/>
    </row>
    <row r="44" spans="1:3" x14ac:dyDescent="0.25">
      <c r="A44" s="1312"/>
      <c r="B44" s="185" t="s">
        <v>558</v>
      </c>
      <c r="C44" s="180"/>
    </row>
    <row r="45" spans="1:3" x14ac:dyDescent="0.25">
      <c r="A45" s="1312"/>
      <c r="B45" s="188" t="s">
        <v>559</v>
      </c>
      <c r="C45" s="180"/>
    </row>
    <row r="46" spans="1:3" x14ac:dyDescent="0.25">
      <c r="A46" s="1312"/>
      <c r="B46" s="189" t="s">
        <v>560</v>
      </c>
      <c r="C46" s="180"/>
    </row>
    <row r="47" spans="1:3" x14ac:dyDescent="0.25">
      <c r="A47" s="1312"/>
      <c r="B47" s="188" t="s">
        <v>561</v>
      </c>
      <c r="C47" s="180"/>
    </row>
    <row r="48" spans="1:3" x14ac:dyDescent="0.25">
      <c r="A48" s="1312"/>
      <c r="B48" s="185" t="s">
        <v>562</v>
      </c>
      <c r="C48" s="180"/>
    </row>
    <row r="49" spans="1:3" x14ac:dyDescent="0.25">
      <c r="A49" s="1312"/>
      <c r="B49" s="185" t="s">
        <v>563</v>
      </c>
      <c r="C49" s="180"/>
    </row>
    <row r="50" spans="1:3" x14ac:dyDescent="0.25">
      <c r="A50" s="1312"/>
      <c r="B50" s="188" t="s">
        <v>564</v>
      </c>
      <c r="C50" s="180"/>
    </row>
    <row r="51" spans="1:3" x14ac:dyDescent="0.25">
      <c r="A51" s="1312"/>
      <c r="B51" s="189" t="s">
        <v>156</v>
      </c>
      <c r="C51" s="180"/>
    </row>
    <row r="52" spans="1:3" x14ac:dyDescent="0.25">
      <c r="A52" s="1312"/>
      <c r="B52" s="189" t="s">
        <v>565</v>
      </c>
      <c r="C52" s="180"/>
    </row>
    <row r="53" spans="1:3" x14ac:dyDescent="0.25">
      <c r="A53" s="1312"/>
      <c r="B53" s="190" t="s">
        <v>566</v>
      </c>
      <c r="C53" s="180"/>
    </row>
    <row r="54" spans="1:3" x14ac:dyDescent="0.25">
      <c r="A54" s="1312"/>
      <c r="B54" s="190" t="s">
        <v>567</v>
      </c>
      <c r="C54" s="180"/>
    </row>
    <row r="55" spans="1:3" x14ac:dyDescent="0.25">
      <c r="A55" s="1312"/>
      <c r="B55" s="190" t="s">
        <v>568</v>
      </c>
      <c r="C55" s="180"/>
    </row>
    <row r="56" spans="1:3" x14ac:dyDescent="0.25">
      <c r="A56" s="1312"/>
      <c r="B56" s="190" t="s">
        <v>569</v>
      </c>
      <c r="C56" s="180"/>
    </row>
    <row r="57" spans="1:3" x14ac:dyDescent="0.25">
      <c r="A57" s="1312"/>
      <c r="B57" s="191" t="s">
        <v>570</v>
      </c>
      <c r="C57" s="180"/>
    </row>
    <row r="58" spans="1:3" x14ac:dyDescent="0.25">
      <c r="A58" s="1312"/>
      <c r="B58" s="190" t="s">
        <v>571</v>
      </c>
      <c r="C58" s="180"/>
    </row>
    <row r="59" spans="1:3" x14ac:dyDescent="0.25">
      <c r="A59" s="1312"/>
      <c r="B59" s="190" t="s">
        <v>572</v>
      </c>
      <c r="C59" s="180"/>
    </row>
    <row r="60" spans="1:3" x14ac:dyDescent="0.25">
      <c r="A60" s="1312"/>
      <c r="B60" s="190" t="s">
        <v>573</v>
      </c>
      <c r="C60" s="180"/>
    </row>
    <row r="61" spans="1:3" x14ac:dyDescent="0.25">
      <c r="A61" s="1312"/>
      <c r="B61" s="190" t="s">
        <v>574</v>
      </c>
      <c r="C61" s="180"/>
    </row>
    <row r="62" spans="1:3" x14ac:dyDescent="0.25">
      <c r="A62" s="1312"/>
      <c r="B62" s="190" t="s">
        <v>575</v>
      </c>
      <c r="C62" s="180"/>
    </row>
    <row r="63" spans="1:3" x14ac:dyDescent="0.25">
      <c r="A63" s="1312"/>
      <c r="B63" s="190" t="s">
        <v>576</v>
      </c>
      <c r="C63" s="180"/>
    </row>
    <row r="64" spans="1:3" x14ac:dyDescent="0.25">
      <c r="A64" s="1312"/>
      <c r="B64" s="190" t="s">
        <v>577</v>
      </c>
      <c r="C64" s="180"/>
    </row>
    <row r="65" spans="1:3" x14ac:dyDescent="0.25">
      <c r="A65" s="1312"/>
      <c r="B65" s="190" t="s">
        <v>578</v>
      </c>
      <c r="C65" s="180"/>
    </row>
    <row r="66" spans="1:3" x14ac:dyDescent="0.25">
      <c r="A66" s="1312"/>
      <c r="B66" s="190" t="s">
        <v>196</v>
      </c>
      <c r="C66" s="180"/>
    </row>
    <row r="67" spans="1:3" x14ac:dyDescent="0.25">
      <c r="A67" s="1312"/>
      <c r="B67" s="190" t="s">
        <v>579</v>
      </c>
      <c r="C67" s="180"/>
    </row>
    <row r="68" spans="1:3" x14ac:dyDescent="0.25">
      <c r="A68" s="1312"/>
      <c r="B68" s="190" t="s">
        <v>580</v>
      </c>
      <c r="C68" s="180"/>
    </row>
    <row r="69" spans="1:3" x14ac:dyDescent="0.25">
      <c r="A69" s="1312"/>
      <c r="B69" s="192" t="s">
        <v>581</v>
      </c>
      <c r="C69" s="180"/>
    </row>
    <row r="70" spans="1:3" x14ac:dyDescent="0.25">
      <c r="A70" s="1312"/>
      <c r="B70" s="193" t="s">
        <v>582</v>
      </c>
      <c r="C70" s="180"/>
    </row>
    <row r="71" spans="1:3" x14ac:dyDescent="0.25">
      <c r="A71" s="1312"/>
      <c r="B71" s="193" t="s">
        <v>583</v>
      </c>
      <c r="C71" s="180"/>
    </row>
    <row r="72" spans="1:3" x14ac:dyDescent="0.25">
      <c r="A72" s="1312"/>
      <c r="B72" s="194" t="s">
        <v>584</v>
      </c>
      <c r="C72" s="180"/>
    </row>
    <row r="73" spans="1:3" x14ac:dyDescent="0.25">
      <c r="A73" s="1312"/>
      <c r="B73" s="195" t="s">
        <v>585</v>
      </c>
      <c r="C73" s="180"/>
    </row>
    <row r="74" spans="1:3" ht="30" x14ac:dyDescent="0.25">
      <c r="A74" s="1312"/>
      <c r="B74" s="195" t="s">
        <v>586</v>
      </c>
      <c r="C74" s="180"/>
    </row>
    <row r="75" spans="1:3" x14ac:dyDescent="0.25">
      <c r="A75" s="1312"/>
      <c r="B75" s="195" t="s">
        <v>587</v>
      </c>
      <c r="C75" s="180"/>
    </row>
    <row r="76" spans="1:3" x14ac:dyDescent="0.25">
      <c r="A76" s="1312"/>
      <c r="B76" s="195" t="s">
        <v>588</v>
      </c>
      <c r="C76" s="180"/>
    </row>
    <row r="77" spans="1:3" ht="30" x14ac:dyDescent="0.25">
      <c r="A77" s="1312"/>
      <c r="B77" s="195" t="s">
        <v>589</v>
      </c>
      <c r="C77" s="180"/>
    </row>
    <row r="78" spans="1:3" ht="30" x14ac:dyDescent="0.25">
      <c r="A78" s="1312"/>
      <c r="B78" s="195" t="s">
        <v>590</v>
      </c>
      <c r="C78" s="180"/>
    </row>
    <row r="79" spans="1:3" ht="30" x14ac:dyDescent="0.25">
      <c r="A79" s="1312"/>
      <c r="B79" s="195" t="s">
        <v>591</v>
      </c>
      <c r="C79" s="180"/>
    </row>
    <row r="80" spans="1:3" ht="60" x14ac:dyDescent="0.25">
      <c r="A80" s="1312"/>
      <c r="B80" s="191" t="s">
        <v>592</v>
      </c>
      <c r="C80" s="180"/>
    </row>
    <row r="81" spans="1:3" ht="30" x14ac:dyDescent="0.25">
      <c r="A81" s="1312"/>
      <c r="B81" s="191" t="s">
        <v>593</v>
      </c>
      <c r="C81" s="180"/>
    </row>
    <row r="82" spans="1:3" ht="45" x14ac:dyDescent="0.25">
      <c r="A82" s="1312"/>
      <c r="B82" s="195" t="s">
        <v>594</v>
      </c>
      <c r="C82" s="180"/>
    </row>
    <row r="83" spans="1:3" x14ac:dyDescent="0.25">
      <c r="A83" s="1312"/>
      <c r="B83" s="191" t="s">
        <v>595</v>
      </c>
      <c r="C83" s="180"/>
    </row>
    <row r="84" spans="1:3" ht="30" x14ac:dyDescent="0.25">
      <c r="A84" s="1312"/>
      <c r="B84" s="191" t="s">
        <v>596</v>
      </c>
      <c r="C84" s="180"/>
    </row>
    <row r="85" spans="1:3" x14ac:dyDescent="0.25">
      <c r="A85" s="1312"/>
      <c r="B85" s="195" t="s">
        <v>597</v>
      </c>
      <c r="C85" s="180"/>
    </row>
    <row r="86" spans="1:3" x14ac:dyDescent="0.25">
      <c r="A86" s="1312"/>
      <c r="B86" s="196" t="s">
        <v>598</v>
      </c>
      <c r="C86" s="180"/>
    </row>
    <row r="87" spans="1:3" ht="45" x14ac:dyDescent="0.25">
      <c r="A87" s="1312"/>
      <c r="B87" s="195" t="s">
        <v>599</v>
      </c>
      <c r="C87" s="180"/>
    </row>
    <row r="88" spans="1:3" ht="30" x14ac:dyDescent="0.25">
      <c r="A88" s="1312"/>
      <c r="B88" s="195" t="s">
        <v>600</v>
      </c>
      <c r="C88" s="180"/>
    </row>
    <row r="89" spans="1:3" x14ac:dyDescent="0.25">
      <c r="A89" s="1312"/>
      <c r="B89" s="195" t="s">
        <v>601</v>
      </c>
      <c r="C89" s="180"/>
    </row>
    <row r="90" spans="1:3" x14ac:dyDescent="0.25">
      <c r="A90" s="1312"/>
      <c r="B90" s="195" t="s">
        <v>602</v>
      </c>
      <c r="C90" s="180"/>
    </row>
    <row r="91" spans="1:3" x14ac:dyDescent="0.25">
      <c r="A91" s="1312"/>
      <c r="B91" s="191" t="s">
        <v>603</v>
      </c>
      <c r="C91" s="180"/>
    </row>
    <row r="92" spans="1:3" x14ac:dyDescent="0.25">
      <c r="A92" s="1312"/>
      <c r="B92" s="191" t="s">
        <v>604</v>
      </c>
      <c r="C92" s="180"/>
    </row>
    <row r="93" spans="1:3" x14ac:dyDescent="0.25">
      <c r="A93" s="1312"/>
      <c r="B93" s="191" t="s">
        <v>605</v>
      </c>
      <c r="C93" s="180"/>
    </row>
    <row r="94" spans="1:3" ht="30" x14ac:dyDescent="0.25">
      <c r="A94" s="1312"/>
      <c r="B94" s="191" t="s">
        <v>606</v>
      </c>
      <c r="C94" s="180"/>
    </row>
    <row r="95" spans="1:3" x14ac:dyDescent="0.25">
      <c r="A95" s="1312"/>
      <c r="B95" s="191" t="s">
        <v>607</v>
      </c>
      <c r="C95" s="180"/>
    </row>
    <row r="96" spans="1:3" x14ac:dyDescent="0.25">
      <c r="A96" s="1312"/>
      <c r="B96" s="191" t="s">
        <v>608</v>
      </c>
      <c r="C96" s="180"/>
    </row>
    <row r="97" spans="1:3" x14ac:dyDescent="0.25">
      <c r="A97" s="1312"/>
      <c r="B97" s="191" t="s">
        <v>609</v>
      </c>
      <c r="C97" s="180"/>
    </row>
    <row r="98" spans="1:3" ht="30" x14ac:dyDescent="0.25">
      <c r="A98" s="1312"/>
      <c r="B98" s="191" t="s">
        <v>610</v>
      </c>
      <c r="C98" s="180"/>
    </row>
    <row r="99" spans="1:3" x14ac:dyDescent="0.25">
      <c r="A99" s="1312"/>
      <c r="B99" s="191" t="s">
        <v>611</v>
      </c>
      <c r="C99" s="180"/>
    </row>
    <row r="100" spans="1:3" x14ac:dyDescent="0.25">
      <c r="A100" s="1312"/>
      <c r="B100" s="191" t="s">
        <v>612</v>
      </c>
      <c r="C100" s="180"/>
    </row>
    <row r="101" spans="1:3" ht="45" x14ac:dyDescent="0.25">
      <c r="A101" s="1312"/>
      <c r="B101" s="191" t="s">
        <v>613</v>
      </c>
      <c r="C101" s="180"/>
    </row>
    <row r="102" spans="1:3" ht="30" x14ac:dyDescent="0.25">
      <c r="A102" s="1312"/>
      <c r="B102" s="191" t="s">
        <v>614</v>
      </c>
      <c r="C102" s="180"/>
    </row>
    <row r="103" spans="1:3" x14ac:dyDescent="0.25">
      <c r="A103" s="1312"/>
      <c r="B103" s="191" t="s">
        <v>615</v>
      </c>
      <c r="C103" s="180"/>
    </row>
    <row r="104" spans="1:3" x14ac:dyDescent="0.25">
      <c r="A104" s="1312"/>
      <c r="B104" s="191" t="s">
        <v>616</v>
      </c>
      <c r="C104" s="180"/>
    </row>
    <row r="105" spans="1:3" ht="45" x14ac:dyDescent="0.25">
      <c r="A105" s="1312"/>
      <c r="B105" s="191" t="s">
        <v>617</v>
      </c>
      <c r="C105" s="180"/>
    </row>
    <row r="106" spans="1:3" ht="30" x14ac:dyDescent="0.25">
      <c r="A106" s="1312"/>
      <c r="B106" s="191" t="s">
        <v>618</v>
      </c>
      <c r="C106" s="180"/>
    </row>
    <row r="107" spans="1:3" x14ac:dyDescent="0.25">
      <c r="A107" s="1312"/>
      <c r="B107" s="190" t="s">
        <v>619</v>
      </c>
      <c r="C107" s="180"/>
    </row>
    <row r="108" spans="1:3" x14ac:dyDescent="0.25">
      <c r="A108" s="1312"/>
      <c r="B108" s="190" t="s">
        <v>620</v>
      </c>
      <c r="C108" s="180"/>
    </row>
    <row r="109" spans="1:3" x14ac:dyDescent="0.25">
      <c r="A109" s="1312"/>
      <c r="B109" s="190" t="s">
        <v>621</v>
      </c>
      <c r="C109" s="180"/>
    </row>
    <row r="110" spans="1:3" x14ac:dyDescent="0.25">
      <c r="A110" s="1312"/>
      <c r="B110" s="190" t="s">
        <v>622</v>
      </c>
      <c r="C110" s="180"/>
    </row>
    <row r="111" spans="1:3" x14ac:dyDescent="0.25">
      <c r="A111" s="1312"/>
      <c r="B111" s="191" t="s">
        <v>623</v>
      </c>
      <c r="C111" s="180"/>
    </row>
    <row r="112" spans="1:3" x14ac:dyDescent="0.25">
      <c r="A112" s="1312"/>
      <c r="B112" s="190" t="s">
        <v>624</v>
      </c>
      <c r="C112" s="180"/>
    </row>
    <row r="113" spans="1:3" x14ac:dyDescent="0.25">
      <c r="A113" s="1312"/>
      <c r="B113" s="190" t="s">
        <v>182</v>
      </c>
      <c r="C113" s="180"/>
    </row>
    <row r="114" spans="1:3" x14ac:dyDescent="0.25">
      <c r="A114" s="1312"/>
      <c r="B114" s="190" t="s">
        <v>625</v>
      </c>
      <c r="C114" s="180"/>
    </row>
    <row r="115" spans="1:3" x14ac:dyDescent="0.25">
      <c r="A115" s="1312"/>
      <c r="B115" s="190" t="s">
        <v>626</v>
      </c>
      <c r="C115" s="180"/>
    </row>
    <row r="116" spans="1:3" x14ac:dyDescent="0.25">
      <c r="A116" s="1312"/>
      <c r="B116" s="190" t="s">
        <v>627</v>
      </c>
      <c r="C116" s="180"/>
    </row>
    <row r="117" spans="1:3" x14ac:dyDescent="0.25">
      <c r="A117" s="1312"/>
      <c r="B117" s="197" t="s">
        <v>628</v>
      </c>
      <c r="C117" s="180"/>
    </row>
    <row r="118" spans="1:3" ht="30" x14ac:dyDescent="0.25">
      <c r="A118" s="1312"/>
      <c r="B118" s="197" t="s">
        <v>629</v>
      </c>
      <c r="C118" s="180"/>
    </row>
    <row r="119" spans="1:3" x14ac:dyDescent="0.25">
      <c r="A119" s="1312"/>
      <c r="B119" s="197" t="s">
        <v>630</v>
      </c>
      <c r="C119" s="180"/>
    </row>
    <row r="120" spans="1:3" x14ac:dyDescent="0.25">
      <c r="A120" s="1312"/>
      <c r="B120" s="197" t="s">
        <v>631</v>
      </c>
      <c r="C120" s="180"/>
    </row>
    <row r="121" spans="1:3" x14ac:dyDescent="0.25">
      <c r="A121" s="1312"/>
      <c r="B121" s="197" t="s">
        <v>632</v>
      </c>
      <c r="C121" s="180"/>
    </row>
    <row r="122" spans="1:3" x14ac:dyDescent="0.25">
      <c r="A122" s="1312"/>
      <c r="B122" s="198" t="s">
        <v>633</v>
      </c>
      <c r="C122" s="180"/>
    </row>
    <row r="123" spans="1:3" x14ac:dyDescent="0.25">
      <c r="A123" s="1312"/>
      <c r="B123" s="199" t="s">
        <v>634</v>
      </c>
      <c r="C123" s="180"/>
    </row>
    <row r="124" spans="1:3" ht="30" x14ac:dyDescent="0.25">
      <c r="A124" s="1312"/>
      <c r="B124" s="198" t="s">
        <v>635</v>
      </c>
      <c r="C124" s="180"/>
    </row>
    <row r="125" spans="1:3" x14ac:dyDescent="0.25">
      <c r="A125" s="1312"/>
      <c r="B125" s="199" t="s">
        <v>636</v>
      </c>
      <c r="C125" s="180"/>
    </row>
    <row r="126" spans="1:3" x14ac:dyDescent="0.25">
      <c r="A126" s="1312"/>
      <c r="B126" s="199" t="s">
        <v>566</v>
      </c>
      <c r="C126" s="180"/>
    </row>
    <row r="127" spans="1:3" x14ac:dyDescent="0.25">
      <c r="A127" s="1312"/>
      <c r="B127" s="199" t="s">
        <v>637</v>
      </c>
      <c r="C127" s="180"/>
    </row>
    <row r="128" spans="1:3" x14ac:dyDescent="0.25">
      <c r="A128" s="1312"/>
      <c r="B128" s="198" t="s">
        <v>638</v>
      </c>
      <c r="C128" s="180"/>
    </row>
    <row r="129" spans="1:3" x14ac:dyDescent="0.25">
      <c r="A129" s="1312"/>
      <c r="B129" s="198" t="s">
        <v>639</v>
      </c>
      <c r="C129" s="180"/>
    </row>
    <row r="130" spans="1:3" x14ac:dyDescent="0.25">
      <c r="A130" s="1312"/>
      <c r="B130" s="198" t="s">
        <v>640</v>
      </c>
      <c r="C130" s="180"/>
    </row>
    <row r="131" spans="1:3" x14ac:dyDescent="0.25">
      <c r="A131" s="1312"/>
      <c r="B131" s="199" t="s">
        <v>641</v>
      </c>
      <c r="C131" s="180"/>
    </row>
    <row r="132" spans="1:3" x14ac:dyDescent="0.25">
      <c r="A132" s="1312"/>
      <c r="B132" s="191" t="s">
        <v>642</v>
      </c>
      <c r="C132" s="180"/>
    </row>
    <row r="133" spans="1:3" x14ac:dyDescent="0.25">
      <c r="A133" s="1312"/>
      <c r="B133" s="197" t="s">
        <v>643</v>
      </c>
      <c r="C133" s="180"/>
    </row>
    <row r="134" spans="1:3" x14ac:dyDescent="0.25">
      <c r="A134" s="1312"/>
      <c r="B134" s="197" t="s">
        <v>644</v>
      </c>
      <c r="C134" s="180"/>
    </row>
    <row r="135" spans="1:3" ht="30" x14ac:dyDescent="0.25">
      <c r="A135" s="1312"/>
      <c r="B135" s="198" t="s">
        <v>160</v>
      </c>
      <c r="C135" s="180"/>
    </row>
    <row r="136" spans="1:3" x14ac:dyDescent="0.25">
      <c r="A136" s="1312"/>
      <c r="B136" s="191" t="s">
        <v>645</v>
      </c>
      <c r="C136" s="180"/>
    </row>
    <row r="137" spans="1:3" x14ac:dyDescent="0.25">
      <c r="A137" s="1312"/>
      <c r="B137" s="190" t="s">
        <v>646</v>
      </c>
      <c r="C137" s="180"/>
    </row>
    <row r="138" spans="1:3" x14ac:dyDescent="0.25">
      <c r="A138" s="1312"/>
      <c r="B138" s="200" t="s">
        <v>647</v>
      </c>
      <c r="C138" s="180"/>
    </row>
    <row r="139" spans="1:3" x14ac:dyDescent="0.25">
      <c r="A139" s="1312"/>
      <c r="B139" s="190" t="s">
        <v>648</v>
      </c>
      <c r="C139" s="180"/>
    </row>
    <row r="140" spans="1:3" x14ac:dyDescent="0.25">
      <c r="A140" s="1312"/>
      <c r="B140" s="199" t="s">
        <v>649</v>
      </c>
      <c r="C140" s="180"/>
    </row>
    <row r="141" spans="1:3" x14ac:dyDescent="0.25">
      <c r="A141" s="1312"/>
      <c r="B141" s="190" t="s">
        <v>650</v>
      </c>
      <c r="C141" s="180"/>
    </row>
    <row r="142" spans="1:3" x14ac:dyDescent="0.25">
      <c r="A142" s="1312"/>
      <c r="B142" s="200" t="s">
        <v>651</v>
      </c>
      <c r="C142" s="180"/>
    </row>
    <row r="143" spans="1:3" x14ac:dyDescent="0.25">
      <c r="A143" s="1312"/>
      <c r="B143" s="198" t="s">
        <v>652</v>
      </c>
      <c r="C143" s="180"/>
    </row>
    <row r="144" spans="1:3" x14ac:dyDescent="0.25">
      <c r="A144" s="1312"/>
      <c r="B144" s="190" t="s">
        <v>653</v>
      </c>
      <c r="C144" s="180"/>
    </row>
    <row r="145" spans="1:3" x14ac:dyDescent="0.25">
      <c r="A145" s="1312"/>
      <c r="B145" s="199" t="s">
        <v>654</v>
      </c>
      <c r="C145" s="180"/>
    </row>
    <row r="146" spans="1:3" x14ac:dyDescent="0.25">
      <c r="A146" s="1312"/>
      <c r="B146" s="198" t="s">
        <v>168</v>
      </c>
      <c r="C146" s="180"/>
    </row>
    <row r="147" spans="1:3" x14ac:dyDescent="0.25">
      <c r="A147" s="1312"/>
      <c r="B147" s="190" t="s">
        <v>655</v>
      </c>
      <c r="C147" s="180"/>
    </row>
    <row r="148" spans="1:3" x14ac:dyDescent="0.25">
      <c r="A148" s="1312"/>
      <c r="B148" s="190" t="s">
        <v>656</v>
      </c>
      <c r="C148" s="180"/>
    </row>
    <row r="149" spans="1:3" x14ac:dyDescent="0.25">
      <c r="A149" s="1312"/>
      <c r="B149" s="198" t="s">
        <v>657</v>
      </c>
      <c r="C149" s="180"/>
    </row>
    <row r="150" spans="1:3" x14ac:dyDescent="0.25">
      <c r="A150" s="1312"/>
      <c r="B150" s="192" t="s">
        <v>658</v>
      </c>
      <c r="C150" s="180"/>
    </row>
    <row r="151" spans="1:3" x14ac:dyDescent="0.25">
      <c r="A151" s="1312"/>
      <c r="B151" s="193" t="s">
        <v>659</v>
      </c>
      <c r="C151" s="180"/>
    </row>
    <row r="152" spans="1:3" x14ac:dyDescent="0.25">
      <c r="A152" s="1312"/>
      <c r="B152" s="191" t="s">
        <v>660</v>
      </c>
      <c r="C152" s="180"/>
    </row>
    <row r="153" spans="1:3" x14ac:dyDescent="0.25">
      <c r="A153" s="1312"/>
      <c r="B153" s="190" t="s">
        <v>661</v>
      </c>
      <c r="C153" s="180"/>
    </row>
    <row r="154" spans="1:3" x14ac:dyDescent="0.25">
      <c r="A154" s="1312"/>
      <c r="B154" s="190" t="s">
        <v>662</v>
      </c>
      <c r="C154" s="180"/>
    </row>
    <row r="155" spans="1:3" x14ac:dyDescent="0.25">
      <c r="A155" s="1312"/>
      <c r="B155" s="198" t="s">
        <v>663</v>
      </c>
      <c r="C155" s="180"/>
    </row>
    <row r="156" spans="1:3" x14ac:dyDescent="0.25">
      <c r="A156" s="1312"/>
      <c r="B156" s="197" t="s">
        <v>664</v>
      </c>
      <c r="C156" s="180"/>
    </row>
    <row r="157" spans="1:3" x14ac:dyDescent="0.25">
      <c r="A157" s="1312"/>
      <c r="B157" s="199" t="s">
        <v>665</v>
      </c>
      <c r="C157" s="180"/>
    </row>
    <row r="158" spans="1:3" x14ac:dyDescent="0.25">
      <c r="A158" s="1312"/>
      <c r="B158" s="198" t="s">
        <v>666</v>
      </c>
      <c r="C158" s="180"/>
    </row>
    <row r="159" spans="1:3" x14ac:dyDescent="0.25">
      <c r="A159" s="1312"/>
      <c r="B159" s="190" t="s">
        <v>667</v>
      </c>
      <c r="C159" s="180"/>
    </row>
    <row r="160" spans="1:3" x14ac:dyDescent="0.25">
      <c r="A160" s="1312"/>
      <c r="B160" s="190" t="s">
        <v>668</v>
      </c>
      <c r="C160" s="180"/>
    </row>
    <row r="161" spans="1:3" x14ac:dyDescent="0.25">
      <c r="A161" s="1312"/>
      <c r="B161" s="201" t="s">
        <v>669</v>
      </c>
      <c r="C161" s="180"/>
    </row>
    <row r="162" spans="1:3" x14ac:dyDescent="0.25">
      <c r="A162" s="1312"/>
      <c r="B162" s="201" t="s">
        <v>670</v>
      </c>
      <c r="C162" s="180"/>
    </row>
    <row r="163" spans="1:3" ht="30" x14ac:dyDescent="0.25">
      <c r="A163" s="1312"/>
      <c r="B163" s="201" t="s">
        <v>671</v>
      </c>
      <c r="C163" s="180"/>
    </row>
    <row r="164" spans="1:3" ht="30" x14ac:dyDescent="0.25">
      <c r="A164" s="1312"/>
      <c r="B164" s="201" t="s">
        <v>672</v>
      </c>
      <c r="C164" s="180"/>
    </row>
    <row r="165" spans="1:3" ht="45" x14ac:dyDescent="0.25">
      <c r="A165" s="1312"/>
      <c r="B165" s="201" t="s">
        <v>189</v>
      </c>
      <c r="C165" s="180"/>
    </row>
    <row r="166" spans="1:3" x14ac:dyDescent="0.25">
      <c r="A166" s="1312"/>
      <c r="B166" s="192" t="s">
        <v>673</v>
      </c>
      <c r="C166" s="180"/>
    </row>
    <row r="167" spans="1:3" x14ac:dyDescent="0.25">
      <c r="A167" s="1312"/>
      <c r="B167" s="190" t="s">
        <v>674</v>
      </c>
      <c r="C167" s="180"/>
    </row>
    <row r="168" spans="1:3" x14ac:dyDescent="0.25">
      <c r="A168" s="1312"/>
      <c r="B168" s="192" t="s">
        <v>675</v>
      </c>
      <c r="C168" s="180"/>
    </row>
    <row r="169" spans="1:3" x14ac:dyDescent="0.25">
      <c r="A169" s="1312"/>
      <c r="B169" s="201" t="s">
        <v>676</v>
      </c>
      <c r="C169" s="180"/>
    </row>
    <row r="170" spans="1:3" ht="45" x14ac:dyDescent="0.25">
      <c r="A170" s="1312"/>
      <c r="B170" s="201" t="s">
        <v>677</v>
      </c>
      <c r="C170" s="180"/>
    </row>
    <row r="171" spans="1:3" x14ac:dyDescent="0.25">
      <c r="A171" s="1312"/>
      <c r="B171" s="201" t="s">
        <v>678</v>
      </c>
      <c r="C171" s="180"/>
    </row>
    <row r="172" spans="1:3" x14ac:dyDescent="0.25">
      <c r="A172" s="1312"/>
      <c r="B172" s="201" t="s">
        <v>679</v>
      </c>
      <c r="C172" s="180"/>
    </row>
    <row r="173" spans="1:3" x14ac:dyDescent="0.25">
      <c r="A173" s="1312"/>
      <c r="B173" s="201" t="s">
        <v>680</v>
      </c>
      <c r="C173" s="180"/>
    </row>
    <row r="174" spans="1:3" ht="30" x14ac:dyDescent="0.25">
      <c r="A174" s="1312"/>
      <c r="B174" s="201" t="s">
        <v>681</v>
      </c>
      <c r="C174" s="180"/>
    </row>
    <row r="175" spans="1:3" x14ac:dyDescent="0.25">
      <c r="A175" s="1312"/>
      <c r="B175" s="201" t="s">
        <v>682</v>
      </c>
      <c r="C175" s="180"/>
    </row>
    <row r="176" spans="1:3" x14ac:dyDescent="0.25">
      <c r="A176" s="1312"/>
      <c r="B176" s="201" t="s">
        <v>683</v>
      </c>
      <c r="C176" s="180"/>
    </row>
    <row r="177" spans="1:3" x14ac:dyDescent="0.25">
      <c r="A177" s="1312"/>
      <c r="B177" s="201" t="s">
        <v>684</v>
      </c>
      <c r="C177" s="180"/>
    </row>
    <row r="178" spans="1:3" x14ac:dyDescent="0.25">
      <c r="A178" s="1312"/>
      <c r="B178" s="201" t="s">
        <v>685</v>
      </c>
      <c r="C178" s="180"/>
    </row>
    <row r="179" spans="1:3" ht="45" x14ac:dyDescent="0.25">
      <c r="A179" s="1312"/>
      <c r="B179" s="201" t="s">
        <v>686</v>
      </c>
      <c r="C179" s="180"/>
    </row>
    <row r="180" spans="1:3" ht="30" x14ac:dyDescent="0.25">
      <c r="A180" s="1312"/>
      <c r="B180" s="201" t="s">
        <v>687</v>
      </c>
      <c r="C180" s="180"/>
    </row>
    <row r="181" spans="1:3" x14ac:dyDescent="0.25">
      <c r="A181" s="1312"/>
      <c r="B181" s="201" t="s">
        <v>688</v>
      </c>
      <c r="C181" s="180"/>
    </row>
    <row r="182" spans="1:3" x14ac:dyDescent="0.25">
      <c r="A182" s="1312"/>
      <c r="B182" s="192" t="s">
        <v>689</v>
      </c>
      <c r="C182" s="180"/>
    </row>
    <row r="183" spans="1:3" x14ac:dyDescent="0.25">
      <c r="A183" s="1312"/>
      <c r="B183" s="192" t="s">
        <v>690</v>
      </c>
      <c r="C183" s="180"/>
    </row>
    <row r="184" spans="1:3" x14ac:dyDescent="0.25">
      <c r="A184" s="1312"/>
      <c r="B184" s="192" t="s">
        <v>691</v>
      </c>
      <c r="C184" s="180"/>
    </row>
    <row r="185" spans="1:3" x14ac:dyDescent="0.25">
      <c r="A185" s="1312"/>
      <c r="B185" s="192" t="s">
        <v>692</v>
      </c>
      <c r="C185" s="180"/>
    </row>
    <row r="186" spans="1:3" x14ac:dyDescent="0.25">
      <c r="A186" s="1312"/>
      <c r="B186" s="193" t="s">
        <v>693</v>
      </c>
      <c r="C186" s="180"/>
    </row>
    <row r="187" spans="1:3" x14ac:dyDescent="0.25">
      <c r="A187" s="1312"/>
      <c r="B187" s="193" t="s">
        <v>694</v>
      </c>
      <c r="C187" s="180"/>
    </row>
    <row r="188" spans="1:3" x14ac:dyDescent="0.25">
      <c r="A188" s="1312"/>
      <c r="B188" s="193" t="s">
        <v>695</v>
      </c>
      <c r="C188" s="180"/>
    </row>
    <row r="189" spans="1:3" ht="45" x14ac:dyDescent="0.25">
      <c r="A189" s="1312"/>
      <c r="B189" s="192" t="s">
        <v>696</v>
      </c>
      <c r="C189" s="180"/>
    </row>
    <row r="190" spans="1:3" x14ac:dyDescent="0.25">
      <c r="A190" s="1312"/>
      <c r="B190" s="190" t="s">
        <v>697</v>
      </c>
      <c r="C190" s="180"/>
    </row>
    <row r="191" spans="1:3" x14ac:dyDescent="0.25">
      <c r="A191" s="1312"/>
      <c r="B191" s="200" t="s">
        <v>698</v>
      </c>
      <c r="C191" s="180"/>
    </row>
    <row r="192" spans="1:3" x14ac:dyDescent="0.25">
      <c r="A192" s="1312"/>
      <c r="B192" s="200" t="s">
        <v>199</v>
      </c>
      <c r="C192" s="180"/>
    </row>
    <row r="193" spans="1:3" x14ac:dyDescent="0.25">
      <c r="A193" s="1312"/>
      <c r="B193" s="202" t="s">
        <v>699</v>
      </c>
      <c r="C193" s="180"/>
    </row>
    <row r="194" spans="1:3" x14ac:dyDescent="0.25">
      <c r="A194" s="1312"/>
      <c r="B194" s="201" t="s">
        <v>162</v>
      </c>
      <c r="C194" s="180"/>
    </row>
    <row r="195" spans="1:3" x14ac:dyDescent="0.25">
      <c r="A195" s="1312"/>
      <c r="B195" s="201" t="s">
        <v>700</v>
      </c>
      <c r="C195" s="180"/>
    </row>
    <row r="196" spans="1:3" x14ac:dyDescent="0.25">
      <c r="A196" s="1311" t="s">
        <v>701</v>
      </c>
      <c r="B196" s="185" t="s">
        <v>702</v>
      </c>
      <c r="C196" s="180"/>
    </row>
    <row r="197" spans="1:3" ht="30" x14ac:dyDescent="0.25">
      <c r="A197" s="1312"/>
      <c r="B197" s="185" t="s">
        <v>703</v>
      </c>
      <c r="C197" s="180"/>
    </row>
    <row r="198" spans="1:3" ht="30" x14ac:dyDescent="0.25">
      <c r="A198" s="1312"/>
      <c r="B198" s="185" t="s">
        <v>704</v>
      </c>
      <c r="C198" s="180"/>
    </row>
    <row r="199" spans="1:3" x14ac:dyDescent="0.25">
      <c r="A199" s="1312"/>
      <c r="B199" s="185" t="s">
        <v>705</v>
      </c>
      <c r="C199" s="180"/>
    </row>
    <row r="200" spans="1:3" x14ac:dyDescent="0.25">
      <c r="A200" s="1312"/>
      <c r="B200" s="185" t="s">
        <v>706</v>
      </c>
      <c r="C200" s="180"/>
    </row>
    <row r="201" spans="1:3" x14ac:dyDescent="0.25">
      <c r="A201" s="1312"/>
      <c r="B201" s="203" t="s">
        <v>707</v>
      </c>
      <c r="C201" s="180"/>
    </row>
    <row r="202" spans="1:3" x14ac:dyDescent="0.25">
      <c r="A202" s="1312"/>
      <c r="B202" s="203" t="s">
        <v>708</v>
      </c>
      <c r="C202" s="180"/>
    </row>
    <row r="203" spans="1:3" x14ac:dyDescent="0.25">
      <c r="A203" s="1312"/>
      <c r="B203" s="191" t="s">
        <v>709</v>
      </c>
      <c r="C203" s="180"/>
    </row>
    <row r="204" spans="1:3" ht="30" x14ac:dyDescent="0.25">
      <c r="A204" s="1312"/>
      <c r="B204" s="191" t="s">
        <v>710</v>
      </c>
      <c r="C204" s="180"/>
    </row>
    <row r="205" spans="1:3" x14ac:dyDescent="0.25">
      <c r="A205" s="1312"/>
      <c r="B205" s="191" t="s">
        <v>711</v>
      </c>
      <c r="C205" s="180"/>
    </row>
    <row r="206" spans="1:3" ht="30" x14ac:dyDescent="0.25">
      <c r="A206" s="1312"/>
      <c r="B206" s="191" t="s">
        <v>203</v>
      </c>
      <c r="C206" s="180"/>
    </row>
    <row r="207" spans="1:3" x14ac:dyDescent="0.25">
      <c r="A207" s="1312"/>
      <c r="B207" s="200" t="s">
        <v>712</v>
      </c>
      <c r="C207" s="180"/>
    </row>
    <row r="208" spans="1:3" x14ac:dyDescent="0.25">
      <c r="A208" s="1312"/>
      <c r="B208" s="190" t="s">
        <v>713</v>
      </c>
      <c r="C208" s="180"/>
    </row>
    <row r="209" spans="1:3" x14ac:dyDescent="0.25">
      <c r="A209" s="1312"/>
      <c r="B209" s="190" t="s">
        <v>714</v>
      </c>
      <c r="C209" s="180"/>
    </row>
    <row r="210" spans="1:3" x14ac:dyDescent="0.25">
      <c r="A210" s="1312"/>
      <c r="B210" s="190" t="s">
        <v>715</v>
      </c>
      <c r="C210" s="180"/>
    </row>
    <row r="211" spans="1:3" x14ac:dyDescent="0.25">
      <c r="A211" s="1312"/>
      <c r="B211" s="199" t="s">
        <v>716</v>
      </c>
      <c r="C211" s="180"/>
    </row>
    <row r="212" spans="1:3" x14ac:dyDescent="0.25">
      <c r="A212" s="1312"/>
      <c r="B212" s="190" t="s">
        <v>717</v>
      </c>
      <c r="C212" s="180"/>
    </row>
    <row r="213" spans="1:3" x14ac:dyDescent="0.25">
      <c r="A213" s="1312"/>
      <c r="B213" s="190" t="s">
        <v>718</v>
      </c>
      <c r="C213" s="180"/>
    </row>
    <row r="214" spans="1:3" x14ac:dyDescent="0.25">
      <c r="A214" s="1312"/>
      <c r="B214" s="199" t="s">
        <v>719</v>
      </c>
      <c r="C214" s="180"/>
    </row>
    <row r="215" spans="1:3" x14ac:dyDescent="0.25">
      <c r="A215" s="1312"/>
      <c r="B215" s="190" t="s">
        <v>720</v>
      </c>
      <c r="C215" s="180"/>
    </row>
    <row r="216" spans="1:3" x14ac:dyDescent="0.25">
      <c r="A216" s="1312"/>
      <c r="B216" s="191" t="s">
        <v>721</v>
      </c>
      <c r="C216" s="180"/>
    </row>
    <row r="217" spans="1:3" ht="30" x14ac:dyDescent="0.25">
      <c r="A217" s="1312"/>
      <c r="B217" s="201" t="s">
        <v>722</v>
      </c>
      <c r="C217" s="180"/>
    </row>
    <row r="218" spans="1:3" x14ac:dyDescent="0.25">
      <c r="A218" s="1312"/>
      <c r="B218" s="204" t="s">
        <v>723</v>
      </c>
      <c r="C218" s="180"/>
    </row>
    <row r="219" spans="1:3" ht="30" x14ac:dyDescent="0.25">
      <c r="A219" s="1312"/>
      <c r="B219" s="204" t="s">
        <v>724</v>
      </c>
      <c r="C219" s="180"/>
    </row>
    <row r="220" spans="1:3" x14ac:dyDescent="0.25">
      <c r="A220" s="1312"/>
      <c r="B220" s="193" t="s">
        <v>725</v>
      </c>
      <c r="C220" s="180"/>
    </row>
    <row r="221" spans="1:3" x14ac:dyDescent="0.25">
      <c r="A221" s="1312"/>
      <c r="B221" s="193" t="s">
        <v>726</v>
      </c>
      <c r="C221" s="180"/>
    </row>
    <row r="222" spans="1:3" ht="53.25" customHeight="1" x14ac:dyDescent="0.35">
      <c r="A222" s="205" t="s">
        <v>727</v>
      </c>
    </row>
    <row r="223" spans="1:3" x14ac:dyDescent="0.25">
      <c r="A223" s="206" t="s">
        <v>728</v>
      </c>
      <c r="B223" s="72" t="s">
        <v>345</v>
      </c>
      <c r="C223" s="74" t="s">
        <v>75</v>
      </c>
    </row>
    <row r="224" spans="1:3" ht="30" x14ac:dyDescent="0.25">
      <c r="A224" s="207" t="s">
        <v>729</v>
      </c>
      <c r="B224" s="208" t="s">
        <v>89</v>
      </c>
      <c r="C224" s="209"/>
    </row>
    <row r="225" spans="1:3" ht="30" x14ac:dyDescent="0.25">
      <c r="A225" s="207" t="s">
        <v>730</v>
      </c>
      <c r="B225" s="208" t="s">
        <v>90</v>
      </c>
      <c r="C225" s="209"/>
    </row>
    <row r="226" spans="1:3" x14ac:dyDescent="0.25">
      <c r="A226" s="207" t="s">
        <v>94</v>
      </c>
      <c r="B226" s="208" t="s">
        <v>95</v>
      </c>
      <c r="C226" s="209"/>
    </row>
    <row r="227" spans="1:3" x14ac:dyDescent="0.25">
      <c r="A227" s="1302" t="s">
        <v>731</v>
      </c>
      <c r="B227" s="208" t="s">
        <v>732</v>
      </c>
      <c r="C227" s="209"/>
    </row>
    <row r="228" spans="1:3" x14ac:dyDescent="0.25">
      <c r="A228" s="1303"/>
      <c r="B228" s="208" t="s">
        <v>733</v>
      </c>
      <c r="C228" s="209"/>
    </row>
    <row r="229" spans="1:3" x14ac:dyDescent="0.25">
      <c r="A229" s="1303"/>
      <c r="B229" s="208" t="s">
        <v>99</v>
      </c>
      <c r="C229" s="209"/>
    </row>
    <row r="230" spans="1:3" x14ac:dyDescent="0.25">
      <c r="A230" s="1303"/>
      <c r="B230" s="208" t="s">
        <v>100</v>
      </c>
      <c r="C230" s="209"/>
    </row>
    <row r="231" spans="1:3" x14ac:dyDescent="0.25">
      <c r="A231" s="1303"/>
      <c r="B231" s="208" t="s">
        <v>101</v>
      </c>
      <c r="C231" s="209"/>
    </row>
    <row r="232" spans="1:3" x14ac:dyDescent="0.25">
      <c r="A232" s="1303"/>
      <c r="B232" s="208" t="s">
        <v>734</v>
      </c>
      <c r="C232" s="209"/>
    </row>
    <row r="233" spans="1:3" x14ac:dyDescent="0.25">
      <c r="A233" s="1303"/>
      <c r="B233" s="208" t="s">
        <v>735</v>
      </c>
      <c r="C233" s="209"/>
    </row>
    <row r="234" spans="1:3" x14ac:dyDescent="0.25">
      <c r="A234" s="1303"/>
      <c r="B234" s="208" t="s">
        <v>102</v>
      </c>
      <c r="C234" s="209"/>
    </row>
    <row r="235" spans="1:3" x14ac:dyDescent="0.25">
      <c r="A235" s="1303"/>
      <c r="B235" s="208" t="s">
        <v>103</v>
      </c>
      <c r="C235" s="209"/>
    </row>
    <row r="236" spans="1:3" x14ac:dyDescent="0.25">
      <c r="A236" s="1303"/>
      <c r="B236" s="208" t="s">
        <v>104</v>
      </c>
      <c r="C236" s="209"/>
    </row>
    <row r="237" spans="1:3" ht="30" x14ac:dyDescent="0.25">
      <c r="A237" s="1303"/>
      <c r="B237" s="210" t="s">
        <v>105</v>
      </c>
      <c r="C237" s="209"/>
    </row>
    <row r="238" spans="1:3" x14ac:dyDescent="0.25">
      <c r="A238" s="1303"/>
      <c r="B238" s="210" t="s">
        <v>106</v>
      </c>
      <c r="C238" s="209"/>
    </row>
    <row r="239" spans="1:3" x14ac:dyDescent="0.25">
      <c r="A239" s="1302" t="s">
        <v>736</v>
      </c>
      <c r="B239" s="211" t="s">
        <v>112</v>
      </c>
      <c r="C239" s="209"/>
    </row>
    <row r="240" spans="1:3" x14ac:dyDescent="0.25">
      <c r="A240" s="1303"/>
      <c r="B240" s="208" t="s">
        <v>737</v>
      </c>
      <c r="C240" s="209"/>
    </row>
    <row r="241" spans="1:3" x14ac:dyDescent="0.25">
      <c r="A241" s="1303"/>
      <c r="B241" s="208" t="s">
        <v>113</v>
      </c>
      <c r="C241" s="209"/>
    </row>
    <row r="242" spans="1:3" x14ac:dyDescent="0.25">
      <c r="A242" s="1303"/>
      <c r="B242" s="208" t="s">
        <v>114</v>
      </c>
      <c r="C242" s="209"/>
    </row>
    <row r="243" spans="1:3" x14ac:dyDescent="0.25">
      <c r="A243" s="1303"/>
      <c r="B243" s="208" t="s">
        <v>738</v>
      </c>
      <c r="C243" s="209"/>
    </row>
    <row r="244" spans="1:3" ht="30" x14ac:dyDescent="0.25">
      <c r="A244" s="1302" t="s">
        <v>720</v>
      </c>
      <c r="B244" s="208" t="s">
        <v>121</v>
      </c>
      <c r="C244" s="209"/>
    </row>
    <row r="245" spans="1:3" x14ac:dyDescent="0.25">
      <c r="A245" s="1303"/>
      <c r="B245" s="208" t="s">
        <v>739</v>
      </c>
      <c r="C245" s="209"/>
    </row>
    <row r="246" spans="1:3" x14ac:dyDescent="0.25">
      <c r="A246" s="1303"/>
      <c r="B246" s="212" t="s">
        <v>122</v>
      </c>
      <c r="C246" s="209"/>
    </row>
    <row r="247" spans="1:3" x14ac:dyDescent="0.25">
      <c r="A247" s="1303"/>
      <c r="B247" s="208" t="s">
        <v>740</v>
      </c>
      <c r="C247" s="209"/>
    </row>
    <row r="248" spans="1:3" x14ac:dyDescent="0.25">
      <c r="A248" s="1302" t="s">
        <v>741</v>
      </c>
      <c r="B248" s="208" t="s">
        <v>128</v>
      </c>
      <c r="C248" s="209"/>
    </row>
    <row r="249" spans="1:3" ht="30" x14ac:dyDescent="0.25">
      <c r="A249" s="1303"/>
      <c r="B249" s="208" t="s">
        <v>742</v>
      </c>
      <c r="C249" s="209"/>
    </row>
    <row r="250" spans="1:3" x14ac:dyDescent="0.25">
      <c r="A250" s="1302" t="s">
        <v>144</v>
      </c>
      <c r="B250" s="211" t="s">
        <v>743</v>
      </c>
      <c r="C250" s="209"/>
    </row>
    <row r="251" spans="1:3" x14ac:dyDescent="0.25">
      <c r="A251" s="1303"/>
      <c r="B251" s="211" t="s">
        <v>146</v>
      </c>
      <c r="C251" s="209"/>
    </row>
    <row r="252" spans="1:3" x14ac:dyDescent="0.25">
      <c r="A252" s="1304" t="s">
        <v>142</v>
      </c>
      <c r="B252" s="213" t="s">
        <v>744</v>
      </c>
      <c r="C252" s="209"/>
    </row>
    <row r="253" spans="1:3" x14ac:dyDescent="0.25">
      <c r="A253" s="1303"/>
      <c r="B253" s="214" t="s">
        <v>745</v>
      </c>
      <c r="C253" s="209"/>
    </row>
    <row r="254" spans="1:3" x14ac:dyDescent="0.25">
      <c r="A254" s="1303"/>
      <c r="B254" s="214" t="s">
        <v>143</v>
      </c>
      <c r="C254" s="209"/>
    </row>
    <row r="255" spans="1:3" x14ac:dyDescent="0.25">
      <c r="A255" s="1303"/>
      <c r="B255" s="214" t="s">
        <v>746</v>
      </c>
      <c r="C255" s="209"/>
    </row>
    <row r="256" spans="1:3" x14ac:dyDescent="0.25">
      <c r="A256" s="215" t="s">
        <v>747</v>
      </c>
      <c r="B256" s="216" t="s">
        <v>127</v>
      </c>
      <c r="C256" s="217"/>
    </row>
    <row r="257" spans="1:3" x14ac:dyDescent="0.25">
      <c r="A257" s="161"/>
      <c r="B257" s="68"/>
    </row>
    <row r="260" spans="1:3" ht="15.75" x14ac:dyDescent="0.25">
      <c r="A260" s="179"/>
    </row>
    <row r="261" spans="1:3" x14ac:dyDescent="0.25">
      <c r="A261" s="72" t="s">
        <v>73</v>
      </c>
      <c r="B261" s="72" t="s">
        <v>86</v>
      </c>
      <c r="C261" s="74" t="s">
        <v>75</v>
      </c>
    </row>
    <row r="262" spans="1:3" x14ac:dyDescent="0.25">
      <c r="A262" s="218" t="s">
        <v>526</v>
      </c>
      <c r="B262" s="219" t="s">
        <v>748</v>
      </c>
      <c r="C262" s="180" t="s">
        <v>77</v>
      </c>
    </row>
    <row r="263" spans="1:3" x14ac:dyDescent="0.25">
      <c r="A263" s="220" t="s">
        <v>749</v>
      </c>
      <c r="B263" s="219" t="s">
        <v>750</v>
      </c>
      <c r="C263" s="180" t="s">
        <v>77</v>
      </c>
    </row>
    <row r="264" spans="1:3" ht="30" x14ac:dyDescent="0.25">
      <c r="A264" s="220"/>
      <c r="B264" s="219" t="s">
        <v>751</v>
      </c>
      <c r="C264" s="180" t="s">
        <v>77</v>
      </c>
    </row>
    <row r="265" spans="1:3" ht="30" x14ac:dyDescent="0.25">
      <c r="A265" s="220"/>
      <c r="B265" s="219" t="s">
        <v>752</v>
      </c>
      <c r="C265" s="180" t="s">
        <v>77</v>
      </c>
    </row>
    <row r="266" spans="1:3" x14ac:dyDescent="0.25">
      <c r="A266" s="220"/>
      <c r="B266" s="219" t="s">
        <v>753</v>
      </c>
      <c r="C266" s="180" t="s">
        <v>132</v>
      </c>
    </row>
    <row r="267" spans="1:3" ht="45" x14ac:dyDescent="0.25">
      <c r="A267" s="220"/>
      <c r="B267" s="219" t="s">
        <v>754</v>
      </c>
      <c r="C267" s="180" t="s">
        <v>132</v>
      </c>
    </row>
    <row r="268" spans="1:3" ht="30" x14ac:dyDescent="0.25">
      <c r="A268" s="220"/>
      <c r="B268" s="219" t="s">
        <v>755</v>
      </c>
      <c r="C268" s="180" t="s">
        <v>77</v>
      </c>
    </row>
    <row r="269" spans="1:3" x14ac:dyDescent="0.25">
      <c r="A269" s="220"/>
      <c r="B269" s="219" t="s">
        <v>756</v>
      </c>
      <c r="C269" s="180" t="s">
        <v>132</v>
      </c>
    </row>
    <row r="270" spans="1:3" ht="36.75" customHeight="1" x14ac:dyDescent="0.25">
      <c r="A270" s="220"/>
      <c r="B270" s="221" t="s">
        <v>757</v>
      </c>
      <c r="C270" s="180" t="s">
        <v>132</v>
      </c>
    </row>
    <row r="271" spans="1:3" x14ac:dyDescent="0.25">
      <c r="A271" s="222"/>
      <c r="B271" s="223" t="s">
        <v>758</v>
      </c>
      <c r="C271" s="180"/>
    </row>
    <row r="272" spans="1:3" x14ac:dyDescent="0.25">
      <c r="A272" s="222"/>
      <c r="B272" s="223" t="s">
        <v>170</v>
      </c>
      <c r="C272" s="180"/>
    </row>
    <row r="273" spans="1:3" ht="30" x14ac:dyDescent="0.25">
      <c r="A273" s="222"/>
      <c r="B273" s="223" t="s">
        <v>759</v>
      </c>
      <c r="C273" s="180"/>
    </row>
    <row r="274" spans="1:3" x14ac:dyDescent="0.25">
      <c r="A274" s="220"/>
      <c r="B274" s="223" t="s">
        <v>760</v>
      </c>
      <c r="C274" s="180"/>
    </row>
    <row r="275" spans="1:3" x14ac:dyDescent="0.25">
      <c r="A275" s="224"/>
      <c r="B275" s="223" t="s">
        <v>761</v>
      </c>
      <c r="C275" s="180"/>
    </row>
    <row r="276" spans="1:3" x14ac:dyDescent="0.25">
      <c r="A276" s="225" t="s">
        <v>175</v>
      </c>
      <c r="B276" s="226" t="s">
        <v>762</v>
      </c>
      <c r="C276" s="180"/>
    </row>
    <row r="277" spans="1:3" x14ac:dyDescent="0.25">
      <c r="A277" s="227"/>
      <c r="B277" s="226" t="s">
        <v>187</v>
      </c>
      <c r="C277" s="180"/>
    </row>
    <row r="278" spans="1:3" ht="30" x14ac:dyDescent="0.25">
      <c r="A278" s="227"/>
      <c r="B278" s="226" t="s">
        <v>763</v>
      </c>
      <c r="C278" s="180"/>
    </row>
    <row r="279" spans="1:3" ht="30" x14ac:dyDescent="0.25">
      <c r="A279" s="228"/>
      <c r="B279" s="226" t="s">
        <v>764</v>
      </c>
      <c r="C279" s="180"/>
    </row>
  </sheetData>
  <mergeCells count="11">
    <mergeCell ref="A244:A247"/>
    <mergeCell ref="A248:A249"/>
    <mergeCell ref="A250:A251"/>
    <mergeCell ref="A252:A255"/>
    <mergeCell ref="C3:C4"/>
    <mergeCell ref="C7:C16"/>
    <mergeCell ref="A7:A15"/>
    <mergeCell ref="A29:A195"/>
    <mergeCell ref="A196:A221"/>
    <mergeCell ref="A227:A238"/>
    <mergeCell ref="A239:A243"/>
  </mergeCells>
  <pageMargins left="0.25" right="0.25" top="0.75" bottom="0.75" header="0.3" footer="0.3"/>
  <pageSetup paperSize="9" scale="55" orientation="portrait"/>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G10"/>
  <sheetViews>
    <sheetView workbookViewId="0">
      <selection activeCell="C3" sqref="C3"/>
    </sheetView>
  </sheetViews>
  <sheetFormatPr defaultColWidth="9.140625" defaultRowHeight="15" x14ac:dyDescent="0.25"/>
  <cols>
    <col min="1" max="1" width="9.140625" style="31"/>
    <col min="2" max="2" width="22.5703125" style="31" customWidth="1"/>
    <col min="3" max="3" width="55.85546875" style="31" customWidth="1"/>
    <col min="4" max="4" width="9.140625" style="31"/>
    <col min="5" max="5" width="20" style="31" customWidth="1"/>
    <col min="6" max="6" width="12.85546875" style="31" customWidth="1"/>
    <col min="7" max="7" width="38.5703125" style="31" customWidth="1"/>
    <col min="8" max="16384" width="9.140625" style="31"/>
  </cols>
  <sheetData>
    <row r="2" spans="1:7" x14ac:dyDescent="0.25">
      <c r="A2" s="31" t="s">
        <v>765</v>
      </c>
      <c r="B2" s="31" t="s">
        <v>766</v>
      </c>
      <c r="C2" s="31" t="s">
        <v>345</v>
      </c>
      <c r="D2" s="31" t="s">
        <v>767</v>
      </c>
      <c r="E2" s="31" t="s">
        <v>768</v>
      </c>
      <c r="F2" s="31" t="s">
        <v>769</v>
      </c>
    </row>
    <row r="3" spans="1:7" x14ac:dyDescent="0.25">
      <c r="A3" s="1313" t="s">
        <v>770</v>
      </c>
      <c r="B3" s="1313" t="s">
        <v>771</v>
      </c>
      <c r="C3" s="31" t="s">
        <v>772</v>
      </c>
      <c r="D3" s="31" t="s">
        <v>773</v>
      </c>
      <c r="G3" s="31" t="s">
        <v>774</v>
      </c>
    </row>
    <row r="4" spans="1:7" x14ac:dyDescent="0.25">
      <c r="A4" s="1313"/>
      <c r="B4" s="1313"/>
      <c r="C4" s="31" t="s">
        <v>775</v>
      </c>
      <c r="G4" s="31" t="s">
        <v>776</v>
      </c>
    </row>
    <row r="5" spans="1:7" ht="30" x14ac:dyDescent="0.25">
      <c r="A5" s="1313"/>
      <c r="B5" s="1313" t="s">
        <v>777</v>
      </c>
      <c r="C5" s="42" t="s">
        <v>778</v>
      </c>
      <c r="G5" s="31" t="s">
        <v>779</v>
      </c>
    </row>
    <row r="6" spans="1:7" ht="90" x14ac:dyDescent="0.25">
      <c r="A6" s="1313"/>
      <c r="B6" s="1313"/>
      <c r="C6" s="42" t="s">
        <v>392</v>
      </c>
      <c r="G6" s="31" t="s">
        <v>780</v>
      </c>
    </row>
    <row r="7" spans="1:7" ht="30" x14ac:dyDescent="0.25">
      <c r="A7" s="1313"/>
      <c r="B7" s="1313"/>
      <c r="C7" s="42" t="s">
        <v>394</v>
      </c>
      <c r="G7" s="31" t="s">
        <v>780</v>
      </c>
    </row>
    <row r="8" spans="1:7" x14ac:dyDescent="0.25">
      <c r="A8" s="1313"/>
      <c r="B8" s="1313"/>
      <c r="C8" s="42" t="s">
        <v>395</v>
      </c>
    </row>
    <row r="9" spans="1:7" ht="60" x14ac:dyDescent="0.25">
      <c r="A9" s="1313"/>
      <c r="B9" s="1313"/>
      <c r="C9" s="42" t="s">
        <v>429</v>
      </c>
      <c r="G9" s="42" t="s">
        <v>781</v>
      </c>
    </row>
    <row r="10" spans="1:7" ht="60" x14ac:dyDescent="0.25">
      <c r="A10" s="1313"/>
      <c r="B10" s="1313"/>
      <c r="C10" s="159" t="s">
        <v>782</v>
      </c>
      <c r="G10" s="42" t="s">
        <v>783</v>
      </c>
    </row>
  </sheetData>
  <mergeCells count="3">
    <mergeCell ref="A3:A10"/>
    <mergeCell ref="B3:B4"/>
    <mergeCell ref="B5:B10"/>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H93"/>
  <sheetViews>
    <sheetView topLeftCell="A60" zoomScale="70" zoomScaleNormal="70" workbookViewId="0">
      <selection activeCell="C3" sqref="C3:C5"/>
    </sheetView>
  </sheetViews>
  <sheetFormatPr defaultColWidth="9" defaultRowHeight="15" x14ac:dyDescent="0.25"/>
  <cols>
    <col min="1" max="2" width="53.28515625" customWidth="1"/>
    <col min="3" max="3" width="21.140625" customWidth="1"/>
    <col min="4" max="4" width="108.28515625" customWidth="1"/>
    <col min="5" max="5" width="16.5703125" customWidth="1"/>
    <col min="6" max="6" width="15.85546875" customWidth="1"/>
    <col min="7" max="7" width="28.5703125" customWidth="1"/>
    <col min="8" max="8" width="39.28515625" customWidth="1"/>
  </cols>
  <sheetData>
    <row r="1" spans="1:7" ht="21" hidden="1" x14ac:dyDescent="0.35">
      <c r="A1" s="69" t="s">
        <v>71</v>
      </c>
    </row>
    <row r="2" spans="1:7" hidden="1" x14ac:dyDescent="0.25">
      <c r="A2" s="70" t="s">
        <v>85</v>
      </c>
      <c r="B2" s="71" t="s">
        <v>73</v>
      </c>
      <c r="C2" s="72" t="s">
        <v>379</v>
      </c>
      <c r="D2" s="72" t="s">
        <v>86</v>
      </c>
      <c r="E2" s="73" t="s">
        <v>74</v>
      </c>
      <c r="F2" s="74" t="s">
        <v>75</v>
      </c>
      <c r="G2" s="68"/>
    </row>
    <row r="3" spans="1:7" ht="15" hidden="1" customHeight="1" x14ac:dyDescent="0.25">
      <c r="A3" s="1316" t="s">
        <v>784</v>
      </c>
      <c r="B3" s="1324" t="s">
        <v>381</v>
      </c>
      <c r="C3" s="1351" t="s">
        <v>382</v>
      </c>
      <c r="D3" s="75" t="s">
        <v>383</v>
      </c>
      <c r="E3" s="1342" t="s">
        <v>312</v>
      </c>
      <c r="F3" s="1356" t="s">
        <v>77</v>
      </c>
      <c r="G3" s="1363" t="s">
        <v>785</v>
      </c>
    </row>
    <row r="4" spans="1:7" ht="20.25" hidden="1" customHeight="1" x14ac:dyDescent="0.25">
      <c r="A4" s="1316"/>
      <c r="B4" s="1325"/>
      <c r="C4" s="1352"/>
      <c r="D4" s="77" t="s">
        <v>385</v>
      </c>
      <c r="E4" s="1342"/>
      <c r="F4" s="1356"/>
      <c r="G4" s="1363"/>
    </row>
    <row r="5" spans="1:7" ht="21" hidden="1" customHeight="1" x14ac:dyDescent="0.25">
      <c r="A5" s="1316"/>
      <c r="B5" s="1325"/>
      <c r="C5" s="1353"/>
      <c r="D5" s="77" t="s">
        <v>387</v>
      </c>
      <c r="E5" s="1342"/>
      <c r="F5" s="1356"/>
      <c r="G5" s="1363"/>
    </row>
    <row r="6" spans="1:7" ht="30" hidden="1" x14ac:dyDescent="0.25">
      <c r="A6" s="1316"/>
      <c r="B6" s="1326"/>
      <c r="C6" s="1354" t="s">
        <v>389</v>
      </c>
      <c r="D6" s="78" t="s">
        <v>390</v>
      </c>
      <c r="E6" s="1342"/>
      <c r="F6" s="1357"/>
      <c r="G6" s="1363"/>
    </row>
    <row r="7" spans="1:7" ht="45" hidden="1" x14ac:dyDescent="0.25">
      <c r="A7" s="1316"/>
      <c r="B7" s="1326"/>
      <c r="C7" s="1352"/>
      <c r="D7" s="77" t="s">
        <v>392</v>
      </c>
      <c r="E7" s="1342"/>
      <c r="F7" s="1357"/>
      <c r="G7" s="1363"/>
    </row>
    <row r="8" spans="1:7" hidden="1" x14ac:dyDescent="0.25">
      <c r="A8" s="1316"/>
      <c r="B8" s="1326"/>
      <c r="C8" s="1352"/>
      <c r="D8" s="79" t="s">
        <v>394</v>
      </c>
      <c r="E8" s="1342"/>
      <c r="F8" s="1357"/>
      <c r="G8" s="1363"/>
    </row>
    <row r="9" spans="1:7" hidden="1" x14ac:dyDescent="0.25">
      <c r="A9" s="1316"/>
      <c r="B9" s="1326"/>
      <c r="C9" s="1352"/>
      <c r="D9" s="79" t="s">
        <v>395</v>
      </c>
      <c r="E9" s="1342"/>
      <c r="F9" s="1357"/>
      <c r="G9" s="1363"/>
    </row>
    <row r="10" spans="1:7" hidden="1" x14ac:dyDescent="0.25">
      <c r="A10" s="1316"/>
      <c r="B10" s="1326"/>
      <c r="C10" s="1352"/>
      <c r="D10" s="80" t="s">
        <v>397</v>
      </c>
      <c r="E10" s="1342"/>
      <c r="F10" s="1357"/>
      <c r="G10" s="1363"/>
    </row>
    <row r="11" spans="1:7" ht="19.5" hidden="1" customHeight="1" x14ac:dyDescent="0.25">
      <c r="A11" s="1316"/>
      <c r="B11" s="1326"/>
      <c r="C11" s="1352"/>
      <c r="D11" s="80" t="s">
        <v>398</v>
      </c>
      <c r="E11" s="1342"/>
      <c r="F11" s="1357"/>
      <c r="G11" s="1363"/>
    </row>
    <row r="12" spans="1:7" ht="30" hidden="1" customHeight="1" x14ac:dyDescent="0.25">
      <c r="A12" s="1316"/>
      <c r="B12" s="1326"/>
      <c r="C12" s="1353"/>
      <c r="D12" s="80" t="s">
        <v>400</v>
      </c>
      <c r="E12" s="1342"/>
      <c r="F12" s="1357"/>
      <c r="G12" s="1363"/>
    </row>
    <row r="13" spans="1:7" ht="27" hidden="1" customHeight="1" x14ac:dyDescent="0.25">
      <c r="A13" s="1316"/>
      <c r="B13" s="1326"/>
      <c r="C13" s="1351" t="s">
        <v>402</v>
      </c>
      <c r="D13" s="80" t="s">
        <v>403</v>
      </c>
      <c r="E13" s="1342"/>
      <c r="F13" s="1357"/>
      <c r="G13" s="1363"/>
    </row>
    <row r="14" spans="1:7" ht="27.75" hidden="1" customHeight="1" x14ac:dyDescent="0.25">
      <c r="A14" s="1316"/>
      <c r="B14" s="1326"/>
      <c r="C14" s="1353"/>
      <c r="D14" s="80" t="s">
        <v>405</v>
      </c>
      <c r="E14" s="1342"/>
      <c r="F14" s="1357"/>
      <c r="G14" s="1363"/>
    </row>
    <row r="15" spans="1:7" hidden="1" x14ac:dyDescent="0.25">
      <c r="A15" s="1316"/>
      <c r="B15" s="1327" t="s">
        <v>317</v>
      </c>
      <c r="C15" s="1351" t="s">
        <v>402</v>
      </c>
      <c r="D15" s="80" t="s">
        <v>407</v>
      </c>
      <c r="E15" s="1342"/>
      <c r="F15" s="1357"/>
      <c r="G15" s="1364"/>
    </row>
    <row r="16" spans="1:7" hidden="1" x14ac:dyDescent="0.25">
      <c r="A16" s="1316"/>
      <c r="B16" s="1328"/>
      <c r="C16" s="1353"/>
      <c r="D16" s="80" t="s">
        <v>408</v>
      </c>
      <c r="E16" s="1342"/>
      <c r="F16" s="1357"/>
      <c r="G16" s="1364"/>
    </row>
    <row r="17" spans="1:7" ht="30" hidden="1" x14ac:dyDescent="0.25">
      <c r="A17" s="1316"/>
      <c r="B17" s="1329" t="s">
        <v>318</v>
      </c>
      <c r="C17" s="81" t="s">
        <v>402</v>
      </c>
      <c r="D17" s="82" t="s">
        <v>410</v>
      </c>
      <c r="E17" s="1342"/>
      <c r="F17" s="1357"/>
      <c r="G17" s="1364"/>
    </row>
    <row r="18" spans="1:7" hidden="1" x14ac:dyDescent="0.25">
      <c r="A18" s="1317"/>
      <c r="B18" s="1330"/>
      <c r="C18" s="1355" t="s">
        <v>412</v>
      </c>
      <c r="D18" s="83" t="s">
        <v>413</v>
      </c>
      <c r="E18" s="1343"/>
      <c r="F18" s="1357"/>
      <c r="G18" s="1364"/>
    </row>
    <row r="19" spans="1:7" hidden="1" x14ac:dyDescent="0.25">
      <c r="A19" s="1317"/>
      <c r="B19" s="1330"/>
      <c r="C19" s="1352"/>
      <c r="D19" s="84" t="s">
        <v>414</v>
      </c>
      <c r="E19" s="1343"/>
      <c r="F19" s="1357"/>
      <c r="G19" s="1364"/>
    </row>
    <row r="20" spans="1:7" ht="30" hidden="1" x14ac:dyDescent="0.25">
      <c r="A20" s="1317"/>
      <c r="B20" s="1330"/>
      <c r="C20" s="1352"/>
      <c r="D20" s="84" t="s">
        <v>416</v>
      </c>
      <c r="E20" s="1343"/>
      <c r="F20" s="1357"/>
      <c r="G20" s="1364"/>
    </row>
    <row r="21" spans="1:7" ht="30" hidden="1" x14ac:dyDescent="0.25">
      <c r="A21" s="1317"/>
      <c r="B21" s="1330"/>
      <c r="C21" s="1352"/>
      <c r="D21" s="84" t="s">
        <v>418</v>
      </c>
      <c r="E21" s="1343"/>
      <c r="F21" s="1357"/>
      <c r="G21" s="1364"/>
    </row>
    <row r="22" spans="1:7" hidden="1" x14ac:dyDescent="0.25">
      <c r="A22" s="1317"/>
      <c r="B22" s="1330"/>
      <c r="C22" s="1352"/>
      <c r="D22" s="84" t="s">
        <v>420</v>
      </c>
      <c r="E22" s="1343"/>
      <c r="F22" s="1357"/>
      <c r="G22" s="1364"/>
    </row>
    <row r="23" spans="1:7" hidden="1" x14ac:dyDescent="0.25">
      <c r="A23" s="1317"/>
      <c r="B23" s="1330"/>
      <c r="C23" s="1352"/>
      <c r="D23" s="84" t="s">
        <v>422</v>
      </c>
      <c r="E23" s="1343"/>
      <c r="F23" s="1357"/>
      <c r="G23" s="1364"/>
    </row>
    <row r="24" spans="1:7" hidden="1" x14ac:dyDescent="0.25">
      <c r="A24" s="1317"/>
      <c r="B24" s="1330"/>
      <c r="C24" s="1352"/>
      <c r="D24" s="85" t="s">
        <v>423</v>
      </c>
      <c r="E24" s="1343"/>
      <c r="F24" s="1357"/>
      <c r="G24" s="1364"/>
    </row>
    <row r="25" spans="1:7" hidden="1" x14ac:dyDescent="0.25">
      <c r="A25" s="1317"/>
      <c r="B25" s="1330"/>
      <c r="C25" s="1352"/>
      <c r="D25" s="86" t="s">
        <v>425</v>
      </c>
      <c r="E25" s="1343"/>
      <c r="F25" s="1357"/>
      <c r="G25" s="1364"/>
    </row>
    <row r="26" spans="1:7" hidden="1" x14ac:dyDescent="0.25">
      <c r="A26" s="1318"/>
      <c r="B26" s="1328"/>
      <c r="C26" s="1353"/>
      <c r="D26" s="87" t="s">
        <v>426</v>
      </c>
      <c r="E26" s="1344"/>
      <c r="F26" s="1358"/>
      <c r="G26" s="1365"/>
    </row>
    <row r="27" spans="1:7" hidden="1" x14ac:dyDescent="0.25">
      <c r="A27" s="1319" t="s">
        <v>786</v>
      </c>
      <c r="B27" s="1331" t="s">
        <v>428</v>
      </c>
      <c r="C27" s="1336"/>
      <c r="D27" s="88" t="s">
        <v>429</v>
      </c>
      <c r="E27" s="1342" t="s">
        <v>312</v>
      </c>
      <c r="F27" s="1359" t="s">
        <v>82</v>
      </c>
      <c r="G27" s="1366"/>
    </row>
    <row r="28" spans="1:7" ht="30" hidden="1" x14ac:dyDescent="0.25">
      <c r="A28" s="1319"/>
      <c r="B28" s="1331"/>
      <c r="C28" s="1337"/>
      <c r="D28" s="84" t="s">
        <v>385</v>
      </c>
      <c r="E28" s="1342"/>
      <c r="F28" s="1360"/>
      <c r="G28" s="1366"/>
    </row>
    <row r="29" spans="1:7" ht="30" hidden="1" x14ac:dyDescent="0.25">
      <c r="A29" s="1319"/>
      <c r="B29" s="1331"/>
      <c r="C29" s="1337"/>
      <c r="D29" s="84" t="s">
        <v>430</v>
      </c>
      <c r="E29" s="1342"/>
      <c r="F29" s="1360"/>
      <c r="G29" s="1366"/>
    </row>
    <row r="30" spans="1:7" ht="30" hidden="1" customHeight="1" x14ac:dyDescent="0.25">
      <c r="A30" s="1319"/>
      <c r="B30" s="1331"/>
      <c r="C30" s="1337"/>
      <c r="D30" s="84" t="s">
        <v>387</v>
      </c>
      <c r="E30" s="1342"/>
      <c r="F30" s="1360"/>
      <c r="G30" s="1366"/>
    </row>
    <row r="31" spans="1:7" ht="30" hidden="1" x14ac:dyDescent="0.25">
      <c r="A31" s="1319"/>
      <c r="B31" s="1331"/>
      <c r="C31" s="1337"/>
      <c r="D31" s="84" t="s">
        <v>431</v>
      </c>
      <c r="E31" s="1342"/>
      <c r="F31" s="1360"/>
      <c r="G31" s="1366"/>
    </row>
    <row r="32" spans="1:7" ht="30" hidden="1" x14ac:dyDescent="0.25">
      <c r="A32" s="1319"/>
      <c r="B32" s="1331"/>
      <c r="C32" s="1337"/>
      <c r="D32" s="84" t="s">
        <v>432</v>
      </c>
      <c r="E32" s="1342"/>
      <c r="F32" s="1360"/>
      <c r="G32" s="1366"/>
    </row>
    <row r="33" spans="1:8" ht="45" hidden="1" customHeight="1" x14ac:dyDescent="0.25">
      <c r="A33" s="1319"/>
      <c r="B33" s="1331"/>
      <c r="C33" s="1337"/>
      <c r="D33" s="84" t="s">
        <v>433</v>
      </c>
      <c r="E33" s="1342"/>
      <c r="F33" s="1360"/>
      <c r="G33" s="1366"/>
    </row>
    <row r="34" spans="1:8" ht="15.75" hidden="1" customHeight="1" x14ac:dyDescent="0.25">
      <c r="A34" s="1319"/>
      <c r="B34" s="1331"/>
      <c r="C34" s="1337"/>
      <c r="D34" s="89" t="s">
        <v>434</v>
      </c>
      <c r="E34" s="1342"/>
      <c r="F34" s="1360"/>
      <c r="G34" s="1366"/>
    </row>
    <row r="35" spans="1:8" ht="60.75" hidden="1" customHeight="1" x14ac:dyDescent="0.25">
      <c r="A35" s="1319"/>
      <c r="B35" s="1331"/>
      <c r="C35" s="1337"/>
      <c r="D35" s="84" t="s">
        <v>392</v>
      </c>
      <c r="E35" s="1342"/>
      <c r="F35" s="1360"/>
      <c r="G35" s="1366"/>
    </row>
    <row r="36" spans="1:8" ht="45" hidden="1" customHeight="1" x14ac:dyDescent="0.25">
      <c r="A36" s="1319"/>
      <c r="B36" s="1331"/>
      <c r="C36" s="1338"/>
      <c r="D36" s="89" t="s">
        <v>390</v>
      </c>
      <c r="E36" s="1342"/>
      <c r="F36" s="1360"/>
      <c r="G36" s="1366"/>
    </row>
    <row r="37" spans="1:8" ht="34.5" hidden="1" customHeight="1" x14ac:dyDescent="0.25">
      <c r="A37" s="1319"/>
      <c r="B37" s="1331" t="s">
        <v>318</v>
      </c>
      <c r="C37" s="1339"/>
      <c r="D37" s="86" t="s">
        <v>425</v>
      </c>
      <c r="E37" s="1343"/>
      <c r="F37" s="1360"/>
      <c r="G37" s="1367"/>
    </row>
    <row r="38" spans="1:8" ht="34.5" hidden="1" customHeight="1" x14ac:dyDescent="0.25">
      <c r="A38" s="1319"/>
      <c r="B38" s="1331"/>
      <c r="C38" s="1337"/>
      <c r="D38" s="84" t="s">
        <v>414</v>
      </c>
      <c r="E38" s="1343"/>
      <c r="F38" s="1360"/>
      <c r="G38" s="1367"/>
    </row>
    <row r="39" spans="1:8" ht="34.5" hidden="1" customHeight="1" x14ac:dyDescent="0.25">
      <c r="A39" s="1319"/>
      <c r="B39" s="1331"/>
      <c r="C39" s="1337"/>
      <c r="D39" s="84" t="s">
        <v>435</v>
      </c>
      <c r="E39" s="1343"/>
      <c r="F39" s="1360"/>
      <c r="G39" s="1367"/>
    </row>
    <row r="40" spans="1:8" ht="44.25" hidden="1" customHeight="1" x14ac:dyDescent="0.25">
      <c r="A40" s="1319"/>
      <c r="B40" s="1331"/>
      <c r="C40" s="1337"/>
      <c r="D40" s="84" t="s">
        <v>436</v>
      </c>
      <c r="E40" s="1343"/>
      <c r="F40" s="1360"/>
      <c r="G40" s="1367"/>
    </row>
    <row r="41" spans="1:8" ht="34.5" hidden="1" customHeight="1" x14ac:dyDescent="0.25">
      <c r="A41" s="1320"/>
      <c r="B41" s="1331"/>
      <c r="C41" s="1337"/>
      <c r="D41" s="84" t="s">
        <v>437</v>
      </c>
      <c r="E41" s="1343"/>
      <c r="F41" s="1360"/>
      <c r="G41" s="1367"/>
    </row>
    <row r="42" spans="1:8" ht="34.5" hidden="1" customHeight="1" x14ac:dyDescent="0.25">
      <c r="A42" s="1320"/>
      <c r="B42" s="1331"/>
      <c r="C42" s="1337"/>
      <c r="D42" s="84" t="s">
        <v>438</v>
      </c>
      <c r="E42" s="1343"/>
      <c r="F42" s="1360"/>
      <c r="G42" s="1367"/>
    </row>
    <row r="43" spans="1:8" ht="34.5" hidden="1" customHeight="1" x14ac:dyDescent="0.25">
      <c r="A43" s="1320"/>
      <c r="B43" s="1331"/>
      <c r="C43" s="1337"/>
      <c r="D43" s="84" t="s">
        <v>439</v>
      </c>
      <c r="E43" s="1343"/>
      <c r="F43" s="1360"/>
      <c r="G43" s="1367"/>
    </row>
    <row r="44" spans="1:8" hidden="1" x14ac:dyDescent="0.25">
      <c r="A44" s="1320"/>
      <c r="B44" s="1332"/>
      <c r="C44" s="1337"/>
      <c r="D44" s="87" t="s">
        <v>426</v>
      </c>
      <c r="E44" s="1343"/>
      <c r="F44" s="1360"/>
      <c r="G44" s="1367"/>
    </row>
    <row r="45" spans="1:8" ht="30" hidden="1" x14ac:dyDescent="0.25">
      <c r="A45" s="91" t="s">
        <v>787</v>
      </c>
      <c r="B45" s="92" t="s">
        <v>320</v>
      </c>
      <c r="C45" s="93"/>
      <c r="D45" s="94" t="s">
        <v>440</v>
      </c>
      <c r="E45" s="1345"/>
      <c r="F45" s="95" t="s">
        <v>77</v>
      </c>
      <c r="G45" s="90"/>
    </row>
    <row r="46" spans="1:8" ht="42" hidden="1" customHeight="1" x14ac:dyDescent="0.25">
      <c r="A46" s="96" t="s">
        <v>321</v>
      </c>
      <c r="B46" s="97" t="s">
        <v>322</v>
      </c>
      <c r="C46" s="98"/>
      <c r="D46" s="98" t="s">
        <v>441</v>
      </c>
      <c r="E46" s="99" t="s">
        <v>323</v>
      </c>
      <c r="F46" s="100" t="s">
        <v>132</v>
      </c>
      <c r="G46" s="76" t="s">
        <v>442</v>
      </c>
    </row>
    <row r="47" spans="1:8" ht="30" hidden="1" x14ac:dyDescent="0.25">
      <c r="A47" s="1321" t="s">
        <v>324</v>
      </c>
      <c r="B47" s="101" t="s">
        <v>320</v>
      </c>
      <c r="C47" s="102"/>
      <c r="D47" s="102" t="s">
        <v>443</v>
      </c>
      <c r="E47" s="1346" t="s">
        <v>326</v>
      </c>
      <c r="F47" s="1361" t="s">
        <v>77</v>
      </c>
      <c r="G47" s="1363" t="s">
        <v>444</v>
      </c>
    </row>
    <row r="48" spans="1:8" s="68" customFormat="1" hidden="1" x14ac:dyDescent="0.25">
      <c r="A48" s="1322"/>
      <c r="B48" s="1333" t="s">
        <v>327</v>
      </c>
      <c r="C48" s="103"/>
      <c r="D48" s="104" t="s">
        <v>445</v>
      </c>
      <c r="E48" s="1347"/>
      <c r="F48" s="1360"/>
      <c r="G48" s="1363"/>
      <c r="H48"/>
    </row>
    <row r="49" spans="1:8" s="68" customFormat="1" hidden="1" x14ac:dyDescent="0.25">
      <c r="A49" s="1322"/>
      <c r="B49" s="1334"/>
      <c r="C49" s="103"/>
      <c r="D49" s="104" t="s">
        <v>446</v>
      </c>
      <c r="E49" s="1347"/>
      <c r="F49" s="1360"/>
      <c r="G49" s="1363"/>
      <c r="H49"/>
    </row>
    <row r="50" spans="1:8" s="68" customFormat="1" hidden="1" x14ac:dyDescent="0.25">
      <c r="A50" s="1323"/>
      <c r="B50" s="1335"/>
      <c r="C50" s="105"/>
      <c r="D50" s="106" t="s">
        <v>447</v>
      </c>
      <c r="E50" s="1348"/>
      <c r="F50" s="1362"/>
      <c r="G50" s="1363"/>
      <c r="H50"/>
    </row>
    <row r="51" spans="1:8" hidden="1" x14ac:dyDescent="0.25">
      <c r="A51" s="107" t="s">
        <v>788</v>
      </c>
      <c r="B51" s="107"/>
      <c r="C51" s="108"/>
      <c r="D51" s="108"/>
      <c r="E51" s="108"/>
      <c r="F51" s="109"/>
      <c r="G51" s="110"/>
      <c r="H51" s="111"/>
    </row>
    <row r="52" spans="1:8" ht="21" hidden="1" x14ac:dyDescent="0.35">
      <c r="A52" s="69" t="s">
        <v>56</v>
      </c>
      <c r="C52" s="112"/>
      <c r="D52" s="112"/>
      <c r="E52" s="112"/>
      <c r="F52" s="109"/>
      <c r="G52" s="110"/>
      <c r="H52" s="111"/>
    </row>
    <row r="53" spans="1:8" hidden="1" x14ac:dyDescent="0.25">
      <c r="A53" s="113" t="s">
        <v>344</v>
      </c>
      <c r="B53" s="114" t="s">
        <v>345</v>
      </c>
      <c r="C53" s="115"/>
      <c r="D53" s="114" t="s">
        <v>449</v>
      </c>
      <c r="E53" s="74" t="s">
        <v>75</v>
      </c>
      <c r="G53" s="110"/>
      <c r="H53" s="111"/>
    </row>
    <row r="54" spans="1:8" ht="33" hidden="1" customHeight="1" x14ac:dyDescent="0.25">
      <c r="A54" s="116" t="s">
        <v>789</v>
      </c>
      <c r="B54" s="117" t="s">
        <v>790</v>
      </c>
      <c r="C54" s="118"/>
      <c r="D54" s="1340" t="s">
        <v>312</v>
      </c>
      <c r="E54" s="1349" t="s">
        <v>77</v>
      </c>
      <c r="G54" s="110"/>
      <c r="H54" s="111"/>
    </row>
    <row r="55" spans="1:8" ht="27.95" hidden="1" customHeight="1" x14ac:dyDescent="0.25">
      <c r="A55" s="116" t="s">
        <v>791</v>
      </c>
      <c r="B55" s="117" t="s">
        <v>360</v>
      </c>
      <c r="C55" s="119"/>
      <c r="D55" s="1341"/>
      <c r="E55" s="1350"/>
      <c r="G55" s="110"/>
      <c r="H55" s="111"/>
    </row>
    <row r="56" spans="1:8" ht="27" hidden="1" customHeight="1" x14ac:dyDescent="0.25">
      <c r="A56" s="120" t="s">
        <v>792</v>
      </c>
      <c r="B56" s="92" t="s">
        <v>362</v>
      </c>
      <c r="C56" s="121"/>
      <c r="D56" s="122" t="s">
        <v>326</v>
      </c>
      <c r="E56" s="123" t="s">
        <v>77</v>
      </c>
      <c r="G56" s="110"/>
      <c r="H56" s="111"/>
    </row>
    <row r="57" spans="1:8" hidden="1" x14ac:dyDescent="0.25">
      <c r="A57" s="107"/>
      <c r="B57" s="107"/>
      <c r="C57" s="108"/>
      <c r="D57" s="108"/>
      <c r="E57" s="108"/>
      <c r="F57" s="109"/>
      <c r="G57" s="110"/>
      <c r="H57" s="111"/>
    </row>
    <row r="58" spans="1:8" hidden="1" x14ac:dyDescent="0.25">
      <c r="A58" s="107"/>
      <c r="B58" s="107"/>
      <c r="C58" s="108"/>
      <c r="D58" s="108"/>
      <c r="E58" s="108"/>
      <c r="F58" s="109"/>
      <c r="G58" s="110"/>
      <c r="H58" s="111"/>
    </row>
    <row r="59" spans="1:8" hidden="1" x14ac:dyDescent="0.25">
      <c r="A59" s="10"/>
      <c r="B59" s="10"/>
    </row>
    <row r="60" spans="1:8" ht="15.75" customHeight="1" x14ac:dyDescent="0.25">
      <c r="A60" s="1314" t="s">
        <v>450</v>
      </c>
      <c r="B60" s="1315"/>
      <c r="C60" s="124"/>
      <c r="D60" s="124" t="s">
        <v>451</v>
      </c>
      <c r="E60" s="125" t="s">
        <v>452</v>
      </c>
      <c r="F60" s="124" t="s">
        <v>453</v>
      </c>
      <c r="G60" s="126" t="s">
        <v>454</v>
      </c>
    </row>
    <row r="61" spans="1:8" ht="128.1" customHeight="1" x14ac:dyDescent="0.25">
      <c r="A61" s="1248" t="s">
        <v>455</v>
      </c>
      <c r="B61" s="1249"/>
      <c r="C61" s="127"/>
      <c r="D61" s="127" t="s">
        <v>456</v>
      </c>
      <c r="E61" s="128" t="s">
        <v>457</v>
      </c>
      <c r="F61" s="128" t="s">
        <v>458</v>
      </c>
      <c r="G61" s="129"/>
      <c r="H61" t="s">
        <v>459</v>
      </c>
    </row>
    <row r="62" spans="1:8" ht="15" customHeight="1" x14ac:dyDescent="0.25">
      <c r="A62" s="1250" t="s">
        <v>460</v>
      </c>
      <c r="B62" s="1251"/>
      <c r="C62" s="130"/>
      <c r="D62" s="130" t="s">
        <v>461</v>
      </c>
      <c r="E62" s="131"/>
      <c r="F62" s="132"/>
      <c r="G62" s="133"/>
    </row>
    <row r="63" spans="1:8" ht="120.95" customHeight="1" x14ac:dyDescent="0.25">
      <c r="A63" s="1250" t="s">
        <v>462</v>
      </c>
      <c r="B63" s="1251"/>
      <c r="C63" s="134"/>
      <c r="D63" s="134" t="s">
        <v>463</v>
      </c>
      <c r="E63" s="135"/>
      <c r="F63" s="136" t="s">
        <v>464</v>
      </c>
      <c r="G63" s="137" t="s">
        <v>465</v>
      </c>
      <c r="H63" t="s">
        <v>466</v>
      </c>
    </row>
    <row r="64" spans="1:8" ht="153.6" customHeight="1" x14ac:dyDescent="0.25">
      <c r="A64" s="1250" t="s">
        <v>467</v>
      </c>
      <c r="B64" s="1251"/>
      <c r="C64" s="130"/>
      <c r="D64" s="130" t="s">
        <v>389</v>
      </c>
      <c r="E64" s="131"/>
      <c r="F64" s="132" t="s">
        <v>468</v>
      </c>
      <c r="G64" s="133"/>
    </row>
    <row r="65" spans="1:8" ht="14.45" customHeight="1" x14ac:dyDescent="0.25">
      <c r="A65" s="1250" t="s">
        <v>469</v>
      </c>
      <c r="B65" s="1251"/>
      <c r="C65" s="130"/>
      <c r="D65" s="130" t="s">
        <v>470</v>
      </c>
      <c r="E65" s="131"/>
      <c r="F65" s="132"/>
      <c r="G65" s="133"/>
    </row>
    <row r="66" spans="1:8" ht="76.5" customHeight="1" x14ac:dyDescent="0.25">
      <c r="A66" s="1250" t="s">
        <v>471</v>
      </c>
      <c r="B66" s="1251"/>
      <c r="C66" s="130"/>
      <c r="D66" s="130"/>
      <c r="E66" s="131"/>
      <c r="F66" s="132"/>
      <c r="G66" s="133"/>
    </row>
    <row r="67" spans="1:8" ht="166.5" customHeight="1" x14ac:dyDescent="0.25">
      <c r="A67" s="1250" t="s">
        <v>472</v>
      </c>
      <c r="B67" s="1251"/>
      <c r="C67" s="130"/>
      <c r="D67" s="130" t="s">
        <v>473</v>
      </c>
      <c r="E67" s="131" t="s">
        <v>474</v>
      </c>
      <c r="F67" s="132" t="s">
        <v>475</v>
      </c>
      <c r="G67" s="138" t="s">
        <v>476</v>
      </c>
    </row>
    <row r="68" spans="1:8" ht="120" x14ac:dyDescent="0.25">
      <c r="A68" s="1250" t="s">
        <v>477</v>
      </c>
      <c r="B68" s="1251"/>
      <c r="C68" s="130"/>
      <c r="D68" s="130" t="s">
        <v>470</v>
      </c>
      <c r="E68" s="131"/>
      <c r="F68" s="132"/>
      <c r="G68" s="139" t="s">
        <v>478</v>
      </c>
    </row>
    <row r="69" spans="1:8" ht="153.75" customHeight="1" x14ac:dyDescent="0.25">
      <c r="A69" s="1250" t="s">
        <v>479</v>
      </c>
      <c r="B69" s="1251"/>
      <c r="C69" s="130"/>
      <c r="D69" s="130" t="s">
        <v>461</v>
      </c>
      <c r="E69" s="131" t="s">
        <v>480</v>
      </c>
      <c r="F69" s="132"/>
      <c r="G69" s="140"/>
    </row>
    <row r="70" spans="1:8" ht="81.599999999999994" customHeight="1" x14ac:dyDescent="0.25">
      <c r="A70" s="1250" t="s">
        <v>481</v>
      </c>
      <c r="B70" s="1251"/>
      <c r="C70" s="130"/>
      <c r="D70" s="130" t="s">
        <v>482</v>
      </c>
      <c r="E70" s="132" t="s">
        <v>483</v>
      </c>
      <c r="F70" s="132" t="s">
        <v>484</v>
      </c>
      <c r="G70" s="140"/>
    </row>
    <row r="71" spans="1:8" ht="28.5" customHeight="1" x14ac:dyDescent="0.25">
      <c r="A71" s="1252" t="s">
        <v>485</v>
      </c>
      <c r="B71" s="1253"/>
      <c r="C71" s="130"/>
      <c r="D71" s="130"/>
      <c r="E71" s="131"/>
      <c r="F71" s="132"/>
      <c r="G71" s="133"/>
    </row>
    <row r="72" spans="1:8" ht="141.94999999999999" customHeight="1" x14ac:dyDescent="0.25">
      <c r="A72" s="1250" t="s">
        <v>486</v>
      </c>
      <c r="B72" s="1251"/>
      <c r="C72" s="130"/>
      <c r="D72" s="130" t="s">
        <v>456</v>
      </c>
      <c r="E72" s="132" t="s">
        <v>487</v>
      </c>
      <c r="F72" s="132" t="s">
        <v>488</v>
      </c>
      <c r="G72" s="140"/>
      <c r="H72" t="s">
        <v>466</v>
      </c>
    </row>
    <row r="73" spans="1:8" ht="42.75" customHeight="1" x14ac:dyDescent="0.25">
      <c r="A73" s="1250" t="s">
        <v>489</v>
      </c>
      <c r="B73" s="1251"/>
      <c r="C73" s="130"/>
      <c r="D73" s="130" t="s">
        <v>461</v>
      </c>
      <c r="E73" s="131" t="s">
        <v>490</v>
      </c>
      <c r="F73" s="132"/>
      <c r="G73" s="140"/>
    </row>
    <row r="74" spans="1:8" ht="30" customHeight="1" x14ac:dyDescent="0.25">
      <c r="A74" s="1250" t="s">
        <v>491</v>
      </c>
      <c r="B74" s="1251"/>
      <c r="C74" s="130"/>
      <c r="D74" s="130" t="s">
        <v>470</v>
      </c>
      <c r="E74" s="131"/>
      <c r="F74" s="132"/>
      <c r="G74" s="133"/>
    </row>
    <row r="75" spans="1:8" ht="132" customHeight="1" x14ac:dyDescent="0.25">
      <c r="A75" s="1250" t="s">
        <v>492</v>
      </c>
      <c r="B75" s="1251"/>
      <c r="C75" s="130"/>
      <c r="D75" s="130" t="s">
        <v>482</v>
      </c>
      <c r="E75" s="131" t="s">
        <v>493</v>
      </c>
      <c r="F75" s="132" t="s">
        <v>494</v>
      </c>
      <c r="G75" s="140"/>
    </row>
    <row r="76" spans="1:8" ht="119.1" customHeight="1" x14ac:dyDescent="0.25">
      <c r="A76" s="1254" t="s">
        <v>495</v>
      </c>
      <c r="B76" s="1255"/>
      <c r="C76" s="141"/>
      <c r="D76" s="141" t="s">
        <v>496</v>
      </c>
      <c r="E76" s="142" t="s">
        <v>497</v>
      </c>
      <c r="F76" s="142"/>
      <c r="G76" s="143" t="s">
        <v>498</v>
      </c>
    </row>
    <row r="78" spans="1:8" x14ac:dyDescent="0.25">
      <c r="A78" t="s">
        <v>499</v>
      </c>
    </row>
    <row r="79" spans="1:8" x14ac:dyDescent="0.25">
      <c r="A79" t="s">
        <v>500</v>
      </c>
      <c r="C79" s="144"/>
      <c r="D79" s="145" t="s">
        <v>501</v>
      </c>
      <c r="E79" s="146" t="s">
        <v>502</v>
      </c>
      <c r="F79" s="147" t="s">
        <v>503</v>
      </c>
    </row>
    <row r="80" spans="1:8" x14ac:dyDescent="0.25">
      <c r="A80" t="s">
        <v>504</v>
      </c>
      <c r="C80" s="148"/>
      <c r="D80" s="149" t="s">
        <v>505</v>
      </c>
      <c r="E80" s="150" t="s">
        <v>506</v>
      </c>
      <c r="F80" s="151" t="s">
        <v>507</v>
      </c>
    </row>
    <row r="81" spans="1:6" x14ac:dyDescent="0.25">
      <c r="A81" s="2" t="s">
        <v>508</v>
      </c>
      <c r="C81" s="152"/>
      <c r="D81" s="153" t="s">
        <v>509</v>
      </c>
      <c r="E81" s="154" t="s">
        <v>510</v>
      </c>
      <c r="F81" s="155" t="s">
        <v>511</v>
      </c>
    </row>
    <row r="82" spans="1:6" ht="38.25" customHeight="1" x14ac:dyDescent="0.25">
      <c r="A82" s="156" t="s">
        <v>512</v>
      </c>
      <c r="C82" s="148"/>
      <c r="D82" s="149" t="s">
        <v>513</v>
      </c>
      <c r="E82" s="157" t="s">
        <v>514</v>
      </c>
      <c r="F82" s="158" t="s">
        <v>515</v>
      </c>
    </row>
    <row r="83" spans="1:6" ht="33.75" customHeight="1" x14ac:dyDescent="0.25">
      <c r="A83" s="156" t="s">
        <v>516</v>
      </c>
    </row>
    <row r="84" spans="1:6" ht="15" customHeight="1" x14ac:dyDescent="0.25">
      <c r="A84" s="156" t="s">
        <v>517</v>
      </c>
    </row>
    <row r="85" spans="1:6" x14ac:dyDescent="0.25">
      <c r="A85" s="156" t="s">
        <v>518</v>
      </c>
    </row>
    <row r="88" spans="1:6" x14ac:dyDescent="0.25">
      <c r="A88" t="s">
        <v>519</v>
      </c>
    </row>
    <row r="89" spans="1:6" x14ac:dyDescent="0.25">
      <c r="A89" t="s">
        <v>520</v>
      </c>
    </row>
    <row r="90" spans="1:6" x14ac:dyDescent="0.25">
      <c r="A90" t="s">
        <v>521</v>
      </c>
    </row>
    <row r="91" spans="1:6" x14ac:dyDescent="0.25">
      <c r="A91" t="s">
        <v>522</v>
      </c>
    </row>
    <row r="92" spans="1:6" x14ac:dyDescent="0.25">
      <c r="A92" t="s">
        <v>523</v>
      </c>
    </row>
    <row r="93" spans="1:6" x14ac:dyDescent="0.25">
      <c r="A93" t="s">
        <v>524</v>
      </c>
    </row>
  </sheetData>
  <mergeCells count="44">
    <mergeCell ref="F3:F26"/>
    <mergeCell ref="F27:F44"/>
    <mergeCell ref="F47:F50"/>
    <mergeCell ref="G3:G26"/>
    <mergeCell ref="G27:G44"/>
    <mergeCell ref="G47:G50"/>
    <mergeCell ref="C27:C36"/>
    <mergeCell ref="C37:C44"/>
    <mergeCell ref="D54:D55"/>
    <mergeCell ref="E3:E26"/>
    <mergeCell ref="E27:E45"/>
    <mergeCell ref="E47:E50"/>
    <mergeCell ref="E54:E55"/>
    <mergeCell ref="C3:C5"/>
    <mergeCell ref="C6:C12"/>
    <mergeCell ref="C13:C14"/>
    <mergeCell ref="C15:C16"/>
    <mergeCell ref="C18:C26"/>
    <mergeCell ref="A75:B75"/>
    <mergeCell ref="A76:B76"/>
    <mergeCell ref="A3:A26"/>
    <mergeCell ref="A27:A44"/>
    <mergeCell ref="A47:A50"/>
    <mergeCell ref="B3:B14"/>
    <mergeCell ref="B15:B16"/>
    <mergeCell ref="B17:B26"/>
    <mergeCell ref="B27:B36"/>
    <mergeCell ref="B37:B44"/>
    <mergeCell ref="B48:B50"/>
    <mergeCell ref="A70:B70"/>
    <mergeCell ref="A71:B71"/>
    <mergeCell ref="A72:B72"/>
    <mergeCell ref="A73:B73"/>
    <mergeCell ref="A74:B74"/>
    <mergeCell ref="A65:B65"/>
    <mergeCell ref="A66:B66"/>
    <mergeCell ref="A67:B67"/>
    <mergeCell ref="A68:B68"/>
    <mergeCell ref="A69:B69"/>
    <mergeCell ref="A60:B60"/>
    <mergeCell ref="A61:B61"/>
    <mergeCell ref="A62:B62"/>
    <mergeCell ref="A63:B63"/>
    <mergeCell ref="A64:B64"/>
  </mergeCells>
  <pageMargins left="0.23622047244094499" right="0.23622047244094499" top="0.74803149606299202" bottom="0.74803149606299202" header="0.31496062992126" footer="0.31496062992126"/>
  <pageSetup paperSize="9" scale="70" orientation="landscape"/>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2:B46"/>
  <sheetViews>
    <sheetView workbookViewId="0">
      <selection activeCell="C3" sqref="C3"/>
    </sheetView>
  </sheetViews>
  <sheetFormatPr defaultColWidth="9" defaultRowHeight="15" x14ac:dyDescent="0.25"/>
  <sheetData>
    <row r="2" spans="2:2" x14ac:dyDescent="0.25">
      <c r="B2" s="57" t="s">
        <v>793</v>
      </c>
    </row>
    <row r="3" spans="2:2" x14ac:dyDescent="0.25">
      <c r="B3" s="57"/>
    </row>
    <row r="4" spans="2:2" x14ac:dyDescent="0.25">
      <c r="B4" s="58" t="s">
        <v>794</v>
      </c>
    </row>
    <row r="5" spans="2:2" x14ac:dyDescent="0.25">
      <c r="B5" s="59" t="s">
        <v>795</v>
      </c>
    </row>
    <row r="6" spans="2:2" x14ac:dyDescent="0.25">
      <c r="B6" s="60" t="s">
        <v>796</v>
      </c>
    </row>
    <row r="7" spans="2:2" x14ac:dyDescent="0.25">
      <c r="B7" s="61" t="s">
        <v>797</v>
      </c>
    </row>
    <row r="8" spans="2:2" x14ac:dyDescent="0.25">
      <c r="B8" s="60" t="s">
        <v>798</v>
      </c>
    </row>
    <row r="9" spans="2:2" x14ac:dyDescent="0.25">
      <c r="B9" s="61" t="s">
        <v>799</v>
      </c>
    </row>
    <row r="10" spans="2:2" x14ac:dyDescent="0.25">
      <c r="B10" s="61" t="s">
        <v>800</v>
      </c>
    </row>
    <row r="11" spans="2:2" x14ac:dyDescent="0.25">
      <c r="B11" s="62" t="s">
        <v>801</v>
      </c>
    </row>
    <row r="12" spans="2:2" x14ac:dyDescent="0.25">
      <c r="B12" s="63" t="s">
        <v>802</v>
      </c>
    </row>
    <row r="13" spans="2:2" x14ac:dyDescent="0.25">
      <c r="B13" s="63" t="s">
        <v>803</v>
      </c>
    </row>
    <row r="14" spans="2:2" x14ac:dyDescent="0.25">
      <c r="B14" s="64" t="s">
        <v>804</v>
      </c>
    </row>
    <row r="15" spans="2:2" x14ac:dyDescent="0.25">
      <c r="B15" s="64" t="s">
        <v>805</v>
      </c>
    </row>
    <row r="16" spans="2:2" x14ac:dyDescent="0.25">
      <c r="B16" s="64" t="s">
        <v>806</v>
      </c>
    </row>
    <row r="17" spans="2:2" x14ac:dyDescent="0.25">
      <c r="B17" s="64" t="s">
        <v>807</v>
      </c>
    </row>
    <row r="18" spans="2:2" x14ac:dyDescent="0.25">
      <c r="B18" s="64" t="s">
        <v>808</v>
      </c>
    </row>
    <row r="19" spans="2:2" x14ac:dyDescent="0.25">
      <c r="B19" s="63" t="s">
        <v>809</v>
      </c>
    </row>
    <row r="20" spans="2:2" x14ac:dyDescent="0.25">
      <c r="B20" s="64" t="s">
        <v>810</v>
      </c>
    </row>
    <row r="21" spans="2:2" x14ac:dyDescent="0.25">
      <c r="B21" s="65" t="s">
        <v>811</v>
      </c>
    </row>
    <row r="22" spans="2:2" x14ac:dyDescent="0.25">
      <c r="B22" s="65" t="s">
        <v>812</v>
      </c>
    </row>
    <row r="23" spans="2:2" x14ac:dyDescent="0.25">
      <c r="B23" s="65" t="s">
        <v>813</v>
      </c>
    </row>
    <row r="24" spans="2:2" x14ac:dyDescent="0.25">
      <c r="B24" s="63" t="s">
        <v>814</v>
      </c>
    </row>
    <row r="25" spans="2:2" x14ac:dyDescent="0.25">
      <c r="B25" s="64" t="s">
        <v>815</v>
      </c>
    </row>
    <row r="26" spans="2:2" x14ac:dyDescent="0.25">
      <c r="B26" s="64" t="s">
        <v>816</v>
      </c>
    </row>
    <row r="27" spans="2:2" x14ac:dyDescent="0.25">
      <c r="B27" s="66"/>
    </row>
    <row r="28" spans="2:2" x14ac:dyDescent="0.25">
      <c r="B28" s="62" t="s">
        <v>817</v>
      </c>
    </row>
    <row r="29" spans="2:2" x14ac:dyDescent="0.25">
      <c r="B29" s="64" t="s">
        <v>818</v>
      </c>
    </row>
    <row r="30" spans="2:2" x14ac:dyDescent="0.25">
      <c r="B30" s="61" t="s">
        <v>819</v>
      </c>
    </row>
    <row r="31" spans="2:2" x14ac:dyDescent="0.25">
      <c r="B31" s="66"/>
    </row>
    <row r="32" spans="2:2" x14ac:dyDescent="0.25">
      <c r="B32" s="62" t="s">
        <v>820</v>
      </c>
    </row>
    <row r="33" spans="2:2" x14ac:dyDescent="0.25">
      <c r="B33" s="67" t="s">
        <v>821</v>
      </c>
    </row>
    <row r="34" spans="2:2" x14ac:dyDescent="0.25">
      <c r="B34" s="63" t="s">
        <v>822</v>
      </c>
    </row>
    <row r="35" spans="2:2" x14ac:dyDescent="0.25">
      <c r="B35" s="63" t="s">
        <v>823</v>
      </c>
    </row>
    <row r="36" spans="2:2" x14ac:dyDescent="0.25">
      <c r="B36" s="63" t="s">
        <v>824</v>
      </c>
    </row>
    <row r="37" spans="2:2" x14ac:dyDescent="0.25">
      <c r="B37" s="63" t="s">
        <v>825</v>
      </c>
    </row>
    <row r="38" spans="2:2" ht="18" x14ac:dyDescent="0.25">
      <c r="B38" s="63" t="s">
        <v>826</v>
      </c>
    </row>
    <row r="39" spans="2:2" x14ac:dyDescent="0.25">
      <c r="B39" s="63" t="s">
        <v>827</v>
      </c>
    </row>
    <row r="40" spans="2:2" x14ac:dyDescent="0.25">
      <c r="B40" s="63" t="s">
        <v>828</v>
      </c>
    </row>
    <row r="41" spans="2:2" x14ac:dyDescent="0.25">
      <c r="B41" s="63" t="s">
        <v>829</v>
      </c>
    </row>
    <row r="42" spans="2:2" x14ac:dyDescent="0.25">
      <c r="B42" s="63" t="s">
        <v>830</v>
      </c>
    </row>
    <row r="43" spans="2:2" x14ac:dyDescent="0.25">
      <c r="B43" s="63" t="s">
        <v>831</v>
      </c>
    </row>
    <row r="44" spans="2:2" x14ac:dyDescent="0.25">
      <c r="B44" s="61"/>
    </row>
    <row r="45" spans="2:2" x14ac:dyDescent="0.25">
      <c r="B45" s="63"/>
    </row>
    <row r="46" spans="2:2" x14ac:dyDescent="0.25">
      <c r="B46" s="61" t="s">
        <v>832</v>
      </c>
    </row>
  </sheetData>
  <hyperlinks>
    <hyperlink ref="B5" r:id="rId1" display="6.       nárast elektronických služieb publikovaných podľa Jednotného dizajn manuál elektronických služieb „ID-SK“ (MJ – počet kusov) - počet služieb ktoré budú v danom roku upravené podľa Manuálu, ktorý má za cieľ zjednotiť používateľské rozhrania a spôsob komunikácie s používateľom pri poskytovaní elektronických služieb na Slovensku. https://idsk.gov.sk"/>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zoomScale="85" zoomScaleNormal="85" workbookViewId="0">
      <selection activeCell="C3" sqref="C3"/>
    </sheetView>
  </sheetViews>
  <sheetFormatPr defaultColWidth="9.140625" defaultRowHeight="15" x14ac:dyDescent="0.25"/>
  <cols>
    <col min="1" max="1" width="9.140625" style="31"/>
    <col min="2" max="2" width="15.28515625" style="31" customWidth="1"/>
    <col min="3" max="3" width="78.5703125" style="31" customWidth="1"/>
    <col min="4" max="4" width="25" style="31" customWidth="1"/>
    <col min="5" max="5" width="43" style="31" customWidth="1"/>
    <col min="6" max="16384" width="9.140625" style="31"/>
  </cols>
  <sheetData>
    <row r="1" spans="1:6" x14ac:dyDescent="0.25">
      <c r="C1" s="1368" t="s">
        <v>833</v>
      </c>
      <c r="D1" s="1368"/>
    </row>
    <row r="2" spans="1:6" ht="30" x14ac:dyDescent="0.25">
      <c r="A2" s="1369" t="s">
        <v>834</v>
      </c>
      <c r="B2" s="1372"/>
      <c r="C2" s="32" t="s">
        <v>835</v>
      </c>
      <c r="D2" s="33" t="s">
        <v>836</v>
      </c>
      <c r="E2" s="34" t="s">
        <v>837</v>
      </c>
      <c r="F2" s="35" t="s">
        <v>838</v>
      </c>
    </row>
    <row r="3" spans="1:6" x14ac:dyDescent="0.25">
      <c r="A3" s="1370"/>
      <c r="B3" s="1373"/>
      <c r="C3" s="36" t="s">
        <v>839</v>
      </c>
      <c r="D3" s="37" t="s">
        <v>840</v>
      </c>
      <c r="E3" s="38" t="s">
        <v>841</v>
      </c>
      <c r="F3" s="38"/>
    </row>
    <row r="4" spans="1:6" x14ac:dyDescent="0.25">
      <c r="A4" s="1370"/>
      <c r="B4" s="1373"/>
      <c r="C4" s="39" t="s">
        <v>842</v>
      </c>
      <c r="D4" s="38" t="s">
        <v>840</v>
      </c>
      <c r="E4" s="38" t="s">
        <v>843</v>
      </c>
      <c r="F4" s="38"/>
    </row>
    <row r="5" spans="1:6" x14ac:dyDescent="0.25">
      <c r="A5" s="1370"/>
      <c r="B5" s="1373"/>
      <c r="C5" s="39" t="s">
        <v>844</v>
      </c>
      <c r="D5" s="38" t="s">
        <v>840</v>
      </c>
      <c r="E5" s="38" t="s">
        <v>845</v>
      </c>
      <c r="F5" s="38"/>
    </row>
    <row r="6" spans="1:6" x14ac:dyDescent="0.25">
      <c r="A6" s="1370"/>
      <c r="B6" s="1373"/>
      <c r="C6" s="39" t="s">
        <v>846</v>
      </c>
      <c r="D6" s="38" t="s">
        <v>840</v>
      </c>
      <c r="E6" s="38" t="s">
        <v>847</v>
      </c>
      <c r="F6" s="38"/>
    </row>
    <row r="7" spans="1:6" x14ac:dyDescent="0.25">
      <c r="A7" s="1370"/>
      <c r="B7" s="1373"/>
      <c r="C7" s="39" t="s">
        <v>848</v>
      </c>
      <c r="D7" s="38" t="s">
        <v>285</v>
      </c>
      <c r="E7" s="38"/>
      <c r="F7" s="38"/>
    </row>
    <row r="8" spans="1:6" x14ac:dyDescent="0.25">
      <c r="A8" s="1371"/>
      <c r="B8" s="1374"/>
      <c r="C8" s="40" t="s">
        <v>849</v>
      </c>
      <c r="D8" s="41" t="s">
        <v>840</v>
      </c>
      <c r="E8" s="41" t="s">
        <v>847</v>
      </c>
      <c r="F8" s="41"/>
    </row>
    <row r="10" spans="1:6" ht="30" x14ac:dyDescent="0.25">
      <c r="C10" s="42" t="s">
        <v>850</v>
      </c>
      <c r="D10" s="37" t="s">
        <v>836</v>
      </c>
    </row>
    <row r="11" spans="1:6" x14ac:dyDescent="0.25">
      <c r="A11" s="1369" t="s">
        <v>851</v>
      </c>
      <c r="B11" s="1375" t="s">
        <v>852</v>
      </c>
      <c r="C11" s="43" t="s">
        <v>289</v>
      </c>
      <c r="D11" s="37"/>
      <c r="E11" s="44" t="s">
        <v>853</v>
      </c>
    </row>
    <row r="12" spans="1:6" x14ac:dyDescent="0.25">
      <c r="A12" s="1370"/>
      <c r="B12" s="1376"/>
      <c r="C12" s="45" t="s">
        <v>854</v>
      </c>
      <c r="D12" s="41"/>
      <c r="E12" s="46" t="s">
        <v>855</v>
      </c>
    </row>
    <row r="13" spans="1:6" ht="30" x14ac:dyDescent="0.25">
      <c r="A13" s="1370"/>
      <c r="B13" s="1375" t="s">
        <v>856</v>
      </c>
      <c r="C13" s="47" t="s">
        <v>857</v>
      </c>
      <c r="D13" s="37"/>
      <c r="E13" s="48" t="s">
        <v>858</v>
      </c>
    </row>
    <row r="14" spans="1:6" ht="30" x14ac:dyDescent="0.25">
      <c r="A14" s="1370"/>
      <c r="B14" s="1377"/>
      <c r="C14" s="49" t="s">
        <v>859</v>
      </c>
      <c r="D14" s="38"/>
      <c r="E14" s="48" t="s">
        <v>858</v>
      </c>
    </row>
    <row r="15" spans="1:6" x14ac:dyDescent="0.25">
      <c r="A15" s="1370"/>
      <c r="B15" s="1377"/>
      <c r="C15" s="49" t="s">
        <v>296</v>
      </c>
      <c r="D15" s="38"/>
      <c r="E15" s="50"/>
    </row>
    <row r="16" spans="1:6" x14ac:dyDescent="0.25">
      <c r="A16" s="1370"/>
      <c r="B16" s="1377"/>
      <c r="C16" s="49" t="s">
        <v>860</v>
      </c>
      <c r="D16" s="38"/>
      <c r="E16" s="50"/>
    </row>
    <row r="17" spans="1:5" ht="30" x14ac:dyDescent="0.25">
      <c r="A17" s="1370"/>
      <c r="B17" s="1376"/>
      <c r="C17" s="51" t="s">
        <v>861</v>
      </c>
      <c r="D17" s="41"/>
      <c r="E17" s="52" t="s">
        <v>862</v>
      </c>
    </row>
    <row r="18" spans="1:5" x14ac:dyDescent="0.25">
      <c r="A18" s="1370"/>
      <c r="B18" s="1375" t="s">
        <v>863</v>
      </c>
      <c r="C18" s="47" t="s">
        <v>864</v>
      </c>
      <c r="D18" s="37"/>
      <c r="E18" s="44"/>
    </row>
    <row r="19" spans="1:5" x14ac:dyDescent="0.25">
      <c r="A19" s="1370"/>
      <c r="B19" s="1377"/>
      <c r="C19" s="49" t="s">
        <v>865</v>
      </c>
      <c r="D19" s="38"/>
      <c r="E19" s="53"/>
    </row>
    <row r="20" spans="1:5" x14ac:dyDescent="0.25">
      <c r="A20" s="1370"/>
      <c r="B20" s="1377"/>
      <c r="C20" s="49" t="s">
        <v>866</v>
      </c>
      <c r="D20" s="38"/>
      <c r="E20" s="53"/>
    </row>
    <row r="21" spans="1:5" x14ac:dyDescent="0.25">
      <c r="A21" s="1370"/>
      <c r="B21" s="1376"/>
      <c r="C21" s="51" t="s">
        <v>867</v>
      </c>
      <c r="D21" s="41"/>
      <c r="E21" s="46"/>
    </row>
    <row r="22" spans="1:5" x14ac:dyDescent="0.25">
      <c r="A22" s="1370"/>
      <c r="B22" s="1375" t="s">
        <v>868</v>
      </c>
      <c r="C22" s="47" t="s">
        <v>869</v>
      </c>
      <c r="D22" s="37"/>
      <c r="E22" s="44"/>
    </row>
    <row r="23" spans="1:5" x14ac:dyDescent="0.25">
      <c r="A23" s="1370"/>
      <c r="B23" s="1377"/>
      <c r="C23" s="49" t="s">
        <v>870</v>
      </c>
      <c r="D23" s="38"/>
      <c r="E23" s="53"/>
    </row>
    <row r="24" spans="1:5" x14ac:dyDescent="0.25">
      <c r="A24" s="1370"/>
      <c r="B24" s="1376"/>
      <c r="C24" s="51" t="s">
        <v>871</v>
      </c>
      <c r="D24" s="41"/>
      <c r="E24" s="46"/>
    </row>
    <row r="25" spans="1:5" x14ac:dyDescent="0.25">
      <c r="A25" s="1370"/>
      <c r="B25" s="54" t="s">
        <v>872</v>
      </c>
      <c r="C25" s="55" t="s">
        <v>873</v>
      </c>
      <c r="D25" s="33"/>
      <c r="E25" s="56"/>
    </row>
    <row r="26" spans="1:5" x14ac:dyDescent="0.25">
      <c r="A26" s="1370"/>
      <c r="B26" s="1375" t="s">
        <v>874</v>
      </c>
      <c r="C26" s="47" t="s">
        <v>875</v>
      </c>
      <c r="D26" s="37"/>
      <c r="E26" s="44"/>
    </row>
    <row r="27" spans="1:5" x14ac:dyDescent="0.25">
      <c r="A27" s="1370"/>
      <c r="B27" s="1377"/>
      <c r="C27" s="49" t="s">
        <v>876</v>
      </c>
      <c r="D27" s="38"/>
      <c r="E27" s="53"/>
    </row>
    <row r="28" spans="1:5" x14ac:dyDescent="0.25">
      <c r="A28" s="1371"/>
      <c r="B28" s="1376"/>
      <c r="C28" s="45"/>
      <c r="D28" s="41"/>
      <c r="E28" s="46"/>
    </row>
  </sheetData>
  <mergeCells count="9">
    <mergeCell ref="C1:D1"/>
    <mergeCell ref="A2:A8"/>
    <mergeCell ref="A11:A28"/>
    <mergeCell ref="B2:B8"/>
    <mergeCell ref="B11:B12"/>
    <mergeCell ref="B13:B17"/>
    <mergeCell ref="B18:B21"/>
    <mergeCell ref="B22:B24"/>
    <mergeCell ref="B26:B28"/>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G36"/>
  <sheetViews>
    <sheetView zoomScale="85" zoomScaleNormal="85" workbookViewId="0">
      <selection activeCell="C3" sqref="A3:F3"/>
    </sheetView>
  </sheetViews>
  <sheetFormatPr defaultColWidth="9" defaultRowHeight="15" x14ac:dyDescent="0.25"/>
  <cols>
    <col min="1" max="1" width="3.5703125" customWidth="1"/>
    <col min="2" max="2" width="10" customWidth="1"/>
    <col min="3" max="3" width="48.7109375" style="10" customWidth="1"/>
    <col min="4" max="4" width="18.7109375" style="10" customWidth="1"/>
    <col min="5" max="5" width="16.5703125" style="10" customWidth="1"/>
    <col min="6" max="6" width="21.42578125" customWidth="1"/>
    <col min="7" max="7" width="72.85546875" customWidth="1"/>
  </cols>
  <sheetData>
    <row r="1" spans="1:7" x14ac:dyDescent="0.25">
      <c r="A1" t="s">
        <v>877</v>
      </c>
    </row>
    <row r="3" spans="1:7" x14ac:dyDescent="0.25">
      <c r="A3" s="1378" t="s">
        <v>878</v>
      </c>
      <c r="B3" s="1379"/>
      <c r="C3" s="1379"/>
      <c r="D3" s="1379"/>
      <c r="E3" s="1379"/>
      <c r="F3" s="1380"/>
      <c r="G3" s="11"/>
    </row>
    <row r="4" spans="1:7" x14ac:dyDescent="0.25">
      <c r="A4" s="12" t="s">
        <v>879</v>
      </c>
      <c r="B4" s="13" t="s">
        <v>880</v>
      </c>
      <c r="C4" s="14" t="s">
        <v>3</v>
      </c>
      <c r="D4" s="13" t="s">
        <v>881</v>
      </c>
      <c r="E4" s="13" t="s">
        <v>882</v>
      </c>
      <c r="F4" s="15" t="s">
        <v>883</v>
      </c>
    </row>
    <row r="5" spans="1:7" ht="30" x14ac:dyDescent="0.25">
      <c r="A5" s="16">
        <v>1</v>
      </c>
      <c r="B5" s="17" t="s">
        <v>884</v>
      </c>
      <c r="C5" s="18" t="s">
        <v>885</v>
      </c>
      <c r="D5" s="18" t="s">
        <v>886</v>
      </c>
      <c r="E5" s="18" t="s">
        <v>887</v>
      </c>
      <c r="F5" s="19" t="s">
        <v>888</v>
      </c>
    </row>
    <row r="6" spans="1:7" ht="30" x14ac:dyDescent="0.25">
      <c r="A6" s="16">
        <v>2</v>
      </c>
      <c r="B6" s="17" t="s">
        <v>884</v>
      </c>
      <c r="C6" s="18" t="s">
        <v>889</v>
      </c>
      <c r="D6" s="18" t="s">
        <v>886</v>
      </c>
      <c r="E6" s="18" t="s">
        <v>890</v>
      </c>
      <c r="F6" s="19" t="s">
        <v>888</v>
      </c>
    </row>
    <row r="7" spans="1:7" ht="75" x14ac:dyDescent="0.25">
      <c r="A7" s="16">
        <v>3</v>
      </c>
      <c r="B7" s="17" t="s">
        <v>884</v>
      </c>
      <c r="C7" s="18" t="s">
        <v>891</v>
      </c>
      <c r="D7" s="18" t="s">
        <v>886</v>
      </c>
      <c r="E7" s="18" t="s">
        <v>892</v>
      </c>
      <c r="F7" s="19" t="s">
        <v>893</v>
      </c>
    </row>
    <row r="8" spans="1:7" ht="30" x14ac:dyDescent="0.25">
      <c r="A8" s="16">
        <v>4</v>
      </c>
      <c r="B8" s="17" t="s">
        <v>884</v>
      </c>
      <c r="C8" s="18" t="s">
        <v>894</v>
      </c>
      <c r="D8" s="18" t="s">
        <v>895</v>
      </c>
      <c r="E8" s="18" t="s">
        <v>896</v>
      </c>
      <c r="F8" s="19" t="s">
        <v>897</v>
      </c>
    </row>
    <row r="9" spans="1:7" ht="30" x14ac:dyDescent="0.25">
      <c r="A9" s="16">
        <v>5</v>
      </c>
      <c r="B9" s="17" t="s">
        <v>884</v>
      </c>
      <c r="C9" s="18" t="s">
        <v>898</v>
      </c>
      <c r="D9" s="18" t="s">
        <v>886</v>
      </c>
      <c r="E9" s="18" t="s">
        <v>887</v>
      </c>
      <c r="F9" s="19"/>
    </row>
    <row r="10" spans="1:7" ht="60" x14ac:dyDescent="0.25">
      <c r="A10" s="16">
        <v>6</v>
      </c>
      <c r="B10" s="17" t="s">
        <v>884</v>
      </c>
      <c r="C10" s="18" t="s">
        <v>899</v>
      </c>
      <c r="D10" s="18" t="s">
        <v>886</v>
      </c>
      <c r="E10" s="18" t="s">
        <v>900</v>
      </c>
      <c r="F10" s="19" t="s">
        <v>897</v>
      </c>
    </row>
    <row r="11" spans="1:7" x14ac:dyDescent="0.25">
      <c r="A11" s="16">
        <v>7</v>
      </c>
      <c r="B11" s="17" t="s">
        <v>884</v>
      </c>
      <c r="C11" s="18" t="s">
        <v>901</v>
      </c>
      <c r="D11" s="18"/>
      <c r="E11" s="18"/>
      <c r="F11" s="19"/>
    </row>
    <row r="12" spans="1:7" ht="30" x14ac:dyDescent="0.25">
      <c r="A12" s="16">
        <v>8</v>
      </c>
      <c r="B12" s="17" t="s">
        <v>884</v>
      </c>
      <c r="C12" s="20" t="s">
        <v>902</v>
      </c>
      <c r="D12" s="18" t="s">
        <v>886</v>
      </c>
      <c r="E12" s="18" t="s">
        <v>887</v>
      </c>
      <c r="F12" s="21"/>
    </row>
    <row r="13" spans="1:7" ht="30" x14ac:dyDescent="0.25">
      <c r="A13" s="16">
        <v>9</v>
      </c>
      <c r="B13" s="17" t="s">
        <v>884</v>
      </c>
      <c r="C13" s="18" t="s">
        <v>903</v>
      </c>
      <c r="D13" s="18"/>
      <c r="E13" s="18"/>
      <c r="F13" s="22" t="s">
        <v>904</v>
      </c>
    </row>
    <row r="14" spans="1:7" ht="30" x14ac:dyDescent="0.25">
      <c r="A14" s="16">
        <v>10</v>
      </c>
      <c r="B14" s="17" t="s">
        <v>884</v>
      </c>
      <c r="C14" s="18" t="s">
        <v>905</v>
      </c>
      <c r="D14" s="18"/>
      <c r="E14" s="18"/>
      <c r="F14" s="22" t="s">
        <v>906</v>
      </c>
    </row>
    <row r="15" spans="1:7" ht="30" x14ac:dyDescent="0.25">
      <c r="A15" s="16">
        <v>11</v>
      </c>
      <c r="B15" s="17" t="s">
        <v>884</v>
      </c>
      <c r="C15" s="18" t="s">
        <v>907</v>
      </c>
      <c r="D15" s="18"/>
      <c r="E15" s="18"/>
      <c r="F15" s="22" t="s">
        <v>906</v>
      </c>
    </row>
    <row r="16" spans="1:7" x14ac:dyDescent="0.25">
      <c r="A16" s="16">
        <v>12</v>
      </c>
      <c r="B16" s="17" t="s">
        <v>884</v>
      </c>
      <c r="C16" s="18" t="s">
        <v>908</v>
      </c>
      <c r="D16" s="18"/>
      <c r="E16" s="18"/>
      <c r="F16" s="19"/>
    </row>
    <row r="17" spans="1:7" x14ac:dyDescent="0.25">
      <c r="A17" s="16">
        <v>13</v>
      </c>
      <c r="B17" s="17" t="s">
        <v>884</v>
      </c>
      <c r="C17" s="18" t="s">
        <v>909</v>
      </c>
      <c r="D17" s="18"/>
      <c r="E17" s="18" t="s">
        <v>893</v>
      </c>
      <c r="F17" s="22"/>
    </row>
    <row r="18" spans="1:7" ht="45" x14ac:dyDescent="0.25">
      <c r="A18" s="16">
        <v>14</v>
      </c>
      <c r="B18" s="17" t="s">
        <v>884</v>
      </c>
      <c r="C18" s="18" t="s">
        <v>910</v>
      </c>
      <c r="D18" s="18"/>
      <c r="E18" s="18" t="s">
        <v>911</v>
      </c>
      <c r="F18" s="22"/>
    </row>
    <row r="19" spans="1:7" ht="30" x14ac:dyDescent="0.25">
      <c r="A19" s="16">
        <v>15</v>
      </c>
      <c r="B19" s="17" t="s">
        <v>884</v>
      </c>
      <c r="C19" s="23" t="s">
        <v>912</v>
      </c>
      <c r="D19" s="23"/>
      <c r="E19" s="23"/>
      <c r="F19" s="24"/>
    </row>
    <row r="20" spans="1:7" x14ac:dyDescent="0.25">
      <c r="A20" s="16">
        <v>16</v>
      </c>
      <c r="B20" s="17" t="s">
        <v>884</v>
      </c>
      <c r="C20" s="23" t="s">
        <v>913</v>
      </c>
      <c r="D20" s="23"/>
      <c r="E20" s="23"/>
      <c r="F20" s="24"/>
    </row>
    <row r="21" spans="1:7" ht="45" x14ac:dyDescent="0.25">
      <c r="A21" s="16">
        <v>17</v>
      </c>
      <c r="B21" s="17" t="s">
        <v>884</v>
      </c>
      <c r="C21" s="23" t="s">
        <v>914</v>
      </c>
      <c r="D21" s="23"/>
      <c r="E21" s="23"/>
      <c r="F21" s="24"/>
    </row>
    <row r="22" spans="1:7" x14ac:dyDescent="0.25">
      <c r="A22" s="16">
        <v>18</v>
      </c>
      <c r="B22" s="17" t="s">
        <v>884</v>
      </c>
      <c r="C22" s="23" t="s">
        <v>915</v>
      </c>
      <c r="D22" s="23"/>
      <c r="E22" s="23"/>
      <c r="F22" s="24"/>
    </row>
    <row r="23" spans="1:7" x14ac:dyDescent="0.25">
      <c r="A23" s="16">
        <v>19</v>
      </c>
      <c r="B23" s="17" t="s">
        <v>884</v>
      </c>
      <c r="C23" s="18" t="s">
        <v>916</v>
      </c>
      <c r="D23" s="18"/>
      <c r="E23" s="18" t="s">
        <v>893</v>
      </c>
      <c r="F23" s="22"/>
    </row>
    <row r="24" spans="1:7" x14ac:dyDescent="0.25">
      <c r="A24" s="16">
        <v>20</v>
      </c>
      <c r="B24" s="17" t="s">
        <v>884</v>
      </c>
      <c r="C24" s="18" t="s">
        <v>917</v>
      </c>
      <c r="D24" s="18"/>
      <c r="E24" s="18" t="s">
        <v>893</v>
      </c>
      <c r="F24" s="22"/>
    </row>
    <row r="25" spans="1:7" ht="45" x14ac:dyDescent="0.25">
      <c r="A25" s="16">
        <v>21</v>
      </c>
      <c r="B25" s="25" t="s">
        <v>918</v>
      </c>
      <c r="C25" s="18" t="s">
        <v>919</v>
      </c>
      <c r="D25" s="18"/>
      <c r="E25" s="23" t="s">
        <v>920</v>
      </c>
      <c r="F25" s="22"/>
    </row>
    <row r="26" spans="1:7" ht="30" x14ac:dyDescent="0.25">
      <c r="A26" s="16">
        <v>22</v>
      </c>
      <c r="B26" s="25" t="s">
        <v>918</v>
      </c>
      <c r="C26" s="18" t="s">
        <v>921</v>
      </c>
      <c r="D26" s="18"/>
      <c r="E26" s="23" t="s">
        <v>56</v>
      </c>
      <c r="F26" s="22"/>
    </row>
    <row r="27" spans="1:7" x14ac:dyDescent="0.25">
      <c r="A27" s="16">
        <v>23</v>
      </c>
      <c r="B27" s="25" t="s">
        <v>918</v>
      </c>
      <c r="C27" s="26" t="s">
        <v>922</v>
      </c>
      <c r="D27" s="27"/>
      <c r="E27" s="23" t="s">
        <v>56</v>
      </c>
      <c r="F27" s="24"/>
    </row>
    <row r="28" spans="1:7" ht="30" x14ac:dyDescent="0.25">
      <c r="A28" s="16">
        <v>24</v>
      </c>
      <c r="B28" s="25" t="s">
        <v>918</v>
      </c>
      <c r="C28" s="23" t="s">
        <v>923</v>
      </c>
      <c r="D28" s="23"/>
      <c r="E28" s="23" t="s">
        <v>56</v>
      </c>
      <c r="F28" s="24"/>
    </row>
    <row r="29" spans="1:7" x14ac:dyDescent="0.25">
      <c r="A29" s="16">
        <v>25</v>
      </c>
      <c r="B29" s="25" t="s">
        <v>918</v>
      </c>
      <c r="C29" s="18" t="s">
        <v>924</v>
      </c>
      <c r="D29" s="23"/>
      <c r="E29" s="23" t="s">
        <v>56</v>
      </c>
      <c r="F29" s="24"/>
      <c r="G29" s="28"/>
    </row>
    <row r="30" spans="1:7" x14ac:dyDescent="0.25">
      <c r="A30" s="16">
        <v>26</v>
      </c>
      <c r="B30" s="25" t="s">
        <v>918</v>
      </c>
      <c r="C30" s="18" t="s">
        <v>925</v>
      </c>
      <c r="D30" s="23"/>
      <c r="E30" s="23"/>
      <c r="F30" s="24"/>
    </row>
    <row r="31" spans="1:7" x14ac:dyDescent="0.25">
      <c r="A31" s="16">
        <v>27</v>
      </c>
      <c r="B31" s="25" t="s">
        <v>918</v>
      </c>
      <c r="C31" s="23" t="s">
        <v>926</v>
      </c>
      <c r="D31" s="23"/>
      <c r="E31" s="23" t="s">
        <v>56</v>
      </c>
      <c r="F31" s="24"/>
    </row>
    <row r="32" spans="1:7" ht="30" x14ac:dyDescent="0.25">
      <c r="A32" s="16">
        <v>28</v>
      </c>
      <c r="B32" s="25" t="s">
        <v>918</v>
      </c>
      <c r="C32" s="23" t="s">
        <v>927</v>
      </c>
      <c r="D32" s="23"/>
      <c r="E32" s="23" t="s">
        <v>56</v>
      </c>
      <c r="F32" s="24"/>
    </row>
    <row r="33" spans="1:6" x14ac:dyDescent="0.25">
      <c r="A33" s="16">
        <v>29</v>
      </c>
      <c r="B33" s="25" t="s">
        <v>918</v>
      </c>
      <c r="C33" s="23" t="s">
        <v>928</v>
      </c>
      <c r="D33" s="23"/>
      <c r="E33" s="23" t="s">
        <v>56</v>
      </c>
      <c r="F33" s="24"/>
    </row>
    <row r="34" spans="1:6" x14ac:dyDescent="0.25">
      <c r="A34" s="16">
        <v>30</v>
      </c>
      <c r="B34" s="29" t="s">
        <v>929</v>
      </c>
      <c r="C34" s="23" t="s">
        <v>930</v>
      </c>
      <c r="D34" s="23"/>
      <c r="E34" s="23" t="s">
        <v>929</v>
      </c>
      <c r="F34" s="24"/>
    </row>
    <row r="35" spans="1:6" x14ac:dyDescent="0.25">
      <c r="A35" s="16">
        <v>31</v>
      </c>
      <c r="B35" s="30" t="s">
        <v>205</v>
      </c>
      <c r="C35" s="18" t="s">
        <v>931</v>
      </c>
      <c r="D35" s="18"/>
      <c r="E35" s="18" t="s">
        <v>893</v>
      </c>
      <c r="F35" s="22"/>
    </row>
    <row r="36" spans="1:6" ht="15" customHeight="1" x14ac:dyDescent="0.25">
      <c r="A36" s="1381" t="s">
        <v>932</v>
      </c>
      <c r="B36" s="1382"/>
      <c r="C36" s="1382"/>
      <c r="D36" s="1382"/>
      <c r="E36" s="1382"/>
      <c r="F36" s="1383"/>
    </row>
  </sheetData>
  <mergeCells count="2">
    <mergeCell ref="A3:F3"/>
    <mergeCell ref="A36:F36"/>
  </mergeCells>
  <pageMargins left="0.7" right="0.7" top="0.75" bottom="0.75" header="0.3" footer="0.3"/>
  <pageSetup paperSize="9" scale="73"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D30"/>
  <sheetViews>
    <sheetView workbookViewId="0">
      <selection activeCell="C3" sqref="C3"/>
    </sheetView>
  </sheetViews>
  <sheetFormatPr defaultColWidth="9" defaultRowHeight="15" x14ac:dyDescent="0.25"/>
  <cols>
    <col min="1" max="1" width="45" customWidth="1"/>
    <col min="2" max="2" width="14.7109375" customWidth="1"/>
    <col min="3" max="3" width="33.7109375" customWidth="1"/>
    <col min="4" max="4" width="25.5703125" customWidth="1"/>
    <col min="5" max="5" width="22.5703125" customWidth="1"/>
  </cols>
  <sheetData>
    <row r="1" spans="1:4" x14ac:dyDescent="0.25">
      <c r="A1" s="4" t="s">
        <v>933</v>
      </c>
      <c r="C1" s="4" t="s">
        <v>934</v>
      </c>
    </row>
    <row r="2" spans="1:4" x14ac:dyDescent="0.25">
      <c r="A2" s="5" t="s">
        <v>935</v>
      </c>
      <c r="C2" s="5" t="s">
        <v>936</v>
      </c>
      <c r="D2" t="s">
        <v>937</v>
      </c>
    </row>
    <row r="3" spans="1:4" x14ac:dyDescent="0.25">
      <c r="A3" s="5" t="s">
        <v>938</v>
      </c>
      <c r="C3" s="5" t="s">
        <v>939</v>
      </c>
      <c r="D3" t="s">
        <v>940</v>
      </c>
    </row>
    <row r="4" spans="1:4" x14ac:dyDescent="0.25">
      <c r="A4" s="5" t="s">
        <v>941</v>
      </c>
      <c r="C4" s="5" t="s">
        <v>942</v>
      </c>
      <c r="D4" t="s">
        <v>940</v>
      </c>
    </row>
    <row r="5" spans="1:4" x14ac:dyDescent="0.25">
      <c r="A5" s="5" t="s">
        <v>943</v>
      </c>
      <c r="C5" s="5" t="s">
        <v>944</v>
      </c>
      <c r="D5" t="s">
        <v>940</v>
      </c>
    </row>
    <row r="7" spans="1:4" x14ac:dyDescent="0.25">
      <c r="A7" s="6" t="s">
        <v>945</v>
      </c>
    </row>
    <row r="8" spans="1:4" x14ac:dyDescent="0.25">
      <c r="A8" s="6" t="s">
        <v>946</v>
      </c>
    </row>
    <row r="9" spans="1:4" x14ac:dyDescent="0.25">
      <c r="A9" s="6" t="s">
        <v>947</v>
      </c>
    </row>
    <row r="10" spans="1:4" x14ac:dyDescent="0.25">
      <c r="A10" s="6" t="s">
        <v>948</v>
      </c>
    </row>
    <row r="12" spans="1:4" x14ac:dyDescent="0.25">
      <c r="A12" s="7" t="s">
        <v>949</v>
      </c>
    </row>
    <row r="13" spans="1:4" x14ac:dyDescent="0.25">
      <c r="A13" s="7" t="s">
        <v>950</v>
      </c>
    </row>
    <row r="15" spans="1:4" x14ac:dyDescent="0.25">
      <c r="A15" s="3" t="s">
        <v>951</v>
      </c>
    </row>
    <row r="16" spans="1:4" x14ac:dyDescent="0.25">
      <c r="A16" s="3" t="s">
        <v>952</v>
      </c>
    </row>
    <row r="17" spans="1:1" x14ac:dyDescent="0.25">
      <c r="A17" s="3" t="s">
        <v>953</v>
      </c>
    </row>
    <row r="18" spans="1:1" x14ac:dyDescent="0.25">
      <c r="A18" s="3" t="s">
        <v>954</v>
      </c>
    </row>
    <row r="19" spans="1:1" x14ac:dyDescent="0.25">
      <c r="A19" s="3" t="s">
        <v>955</v>
      </c>
    </row>
    <row r="21" spans="1:1" x14ac:dyDescent="0.25">
      <c r="A21" s="8" t="s">
        <v>956</v>
      </c>
    </row>
    <row r="23" spans="1:1" x14ac:dyDescent="0.25">
      <c r="A23" s="9" t="s">
        <v>957</v>
      </c>
    </row>
    <row r="25" spans="1:1" x14ac:dyDescent="0.25">
      <c r="A25" s="2" t="s">
        <v>958</v>
      </c>
    </row>
    <row r="26" spans="1:1" x14ac:dyDescent="0.25">
      <c r="A26" s="2" t="s">
        <v>959</v>
      </c>
    </row>
    <row r="27" spans="1:1" x14ac:dyDescent="0.25">
      <c r="A27" s="2" t="s">
        <v>960</v>
      </c>
    </row>
    <row r="28" spans="1:1" x14ac:dyDescent="0.25">
      <c r="A28" s="2" t="s">
        <v>961</v>
      </c>
    </row>
    <row r="29" spans="1:1" x14ac:dyDescent="0.25">
      <c r="A29" s="2" t="s">
        <v>962</v>
      </c>
    </row>
    <row r="30" spans="1:1" x14ac:dyDescent="0.25">
      <c r="A30" s="2" t="s">
        <v>963</v>
      </c>
    </row>
  </sheetData>
  <pageMargins left="0.7" right="0.7" top="0.75" bottom="0.75" header="0.3" footer="0.3"/>
  <pageSetup paperSize="9"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5"/>
  <sheetViews>
    <sheetView workbookViewId="0">
      <selection activeCell="B3" sqref="B3"/>
    </sheetView>
  </sheetViews>
  <sheetFormatPr defaultColWidth="9" defaultRowHeight="15" x14ac:dyDescent="0.25"/>
  <sheetData>
    <row r="2" spans="2:2" x14ac:dyDescent="0.25">
      <c r="B2" t="s">
        <v>41</v>
      </c>
    </row>
    <row r="3" spans="2:2" x14ac:dyDescent="0.25">
      <c r="B3" s="1" t="s">
        <v>10</v>
      </c>
    </row>
    <row r="4" spans="2:2" x14ac:dyDescent="0.25">
      <c r="B4" s="2" t="s">
        <v>38</v>
      </c>
    </row>
    <row r="5" spans="2:2" x14ac:dyDescent="0.25">
      <c r="B5" s="3" t="s">
        <v>964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213"/>
  <sheetViews>
    <sheetView zoomScale="70" zoomScaleNormal="70" workbookViewId="0">
      <pane xSplit="7" topLeftCell="H1" activePane="topRight" state="frozen"/>
      <selection activeCell="C10" sqref="C10:C26"/>
      <selection pane="topRight" activeCell="E13" sqref="E13"/>
    </sheetView>
  </sheetViews>
  <sheetFormatPr defaultColWidth="9.140625" defaultRowHeight="15" x14ac:dyDescent="0.25"/>
  <cols>
    <col min="1" max="1" width="53.7109375" style="626" customWidth="1"/>
    <col min="2" max="2" width="35.28515625" style="626" customWidth="1"/>
    <col min="3" max="3" width="61.85546875" style="698" customWidth="1"/>
    <col min="4" max="4" width="20.42578125" style="698" customWidth="1"/>
    <col min="5" max="5" width="20.42578125" style="626" customWidth="1"/>
    <col min="6" max="6" width="16.28515625" style="626" bestFit="1" customWidth="1"/>
    <col min="7" max="7" width="10.7109375" style="626" customWidth="1"/>
    <col min="8" max="16384" width="9.140625" style="626"/>
  </cols>
  <sheetData>
    <row r="1" spans="1:7" x14ac:dyDescent="0.25">
      <c r="A1" s="629"/>
      <c r="B1" s="634"/>
      <c r="C1" s="634"/>
      <c r="D1" s="629"/>
      <c r="E1" s="629"/>
      <c r="F1" s="629"/>
      <c r="G1" s="629"/>
    </row>
    <row r="2" spans="1:7" x14ac:dyDescent="0.25">
      <c r="A2" s="629"/>
      <c r="B2" s="634"/>
      <c r="C2" s="634"/>
      <c r="D2" s="629"/>
      <c r="E2" s="629"/>
      <c r="F2" s="629"/>
      <c r="G2" s="629"/>
    </row>
    <row r="3" spans="1:7" ht="30.75" customHeight="1" x14ac:dyDescent="0.25">
      <c r="A3" s="629"/>
      <c r="B3" s="634"/>
      <c r="C3" s="634"/>
      <c r="D3" s="629"/>
      <c r="E3" s="629"/>
      <c r="F3" s="629"/>
      <c r="G3" s="629"/>
    </row>
    <row r="4" spans="1:7" ht="16.5" customHeight="1" x14ac:dyDescent="0.3">
      <c r="A4" s="635" t="s">
        <v>965</v>
      </c>
      <c r="B4" s="634"/>
      <c r="C4" s="634"/>
      <c r="D4" s="629"/>
      <c r="E4" s="629"/>
      <c r="F4" s="629"/>
      <c r="G4" s="629"/>
    </row>
    <row r="5" spans="1:7" ht="22.5" customHeight="1" x14ac:dyDescent="0.25">
      <c r="A5" s="636" t="s">
        <v>966</v>
      </c>
      <c r="B5" s="636"/>
      <c r="C5" s="636"/>
      <c r="D5" s="629"/>
      <c r="E5" s="629"/>
      <c r="F5" s="629"/>
      <c r="G5" s="629"/>
    </row>
    <row r="6" spans="1:7" ht="22.5" customHeight="1" x14ac:dyDescent="0.25">
      <c r="A6" s="636" t="s">
        <v>967</v>
      </c>
      <c r="B6" s="636"/>
      <c r="C6" s="636"/>
      <c r="D6" s="629"/>
      <c r="E6" s="629"/>
      <c r="F6" s="629"/>
      <c r="G6" s="629"/>
    </row>
    <row r="7" spans="1:7" ht="22.5" customHeight="1" x14ac:dyDescent="0.25">
      <c r="A7" s="636" t="s">
        <v>968</v>
      </c>
      <c r="B7" s="636"/>
      <c r="C7" s="636"/>
      <c r="D7" s="629"/>
      <c r="E7" s="629"/>
      <c r="F7" s="629"/>
      <c r="G7" s="629"/>
    </row>
    <row r="8" spans="1:7" ht="22.5" customHeight="1" x14ac:dyDescent="0.25">
      <c r="A8" s="636" t="s">
        <v>969</v>
      </c>
      <c r="B8" s="636"/>
      <c r="C8" s="636"/>
      <c r="D8" s="629"/>
      <c r="E8" s="629"/>
      <c r="F8" s="629"/>
      <c r="G8" s="629"/>
    </row>
    <row r="9" spans="1:7" ht="33.75" customHeight="1" thickBot="1" x14ac:dyDescent="0.35">
      <c r="A9" s="635" t="s">
        <v>970</v>
      </c>
      <c r="B9" s="637"/>
      <c r="C9" s="637"/>
      <c r="D9" s="638"/>
      <c r="E9" s="638"/>
      <c r="F9" s="629"/>
      <c r="G9" s="629"/>
    </row>
    <row r="10" spans="1:7" ht="23.25" customHeight="1" thickBot="1" x14ac:dyDescent="0.3">
      <c r="A10" s="639" t="s">
        <v>344</v>
      </c>
      <c r="B10" s="1019" t="s">
        <v>73</v>
      </c>
      <c r="C10" s="1020"/>
      <c r="D10" s="640" t="s">
        <v>75</v>
      </c>
      <c r="E10" s="640" t="s">
        <v>6</v>
      </c>
      <c r="F10" s="629"/>
      <c r="G10" s="629"/>
    </row>
    <row r="11" spans="1:7" ht="24.75" customHeight="1" x14ac:dyDescent="0.25">
      <c r="A11" s="1021" t="s">
        <v>971</v>
      </c>
      <c r="B11" s="1024" t="s">
        <v>76</v>
      </c>
      <c r="C11" s="1025"/>
      <c r="D11" s="641" t="s">
        <v>77</v>
      </c>
      <c r="E11" s="641" t="s">
        <v>14</v>
      </c>
      <c r="F11" s="629"/>
      <c r="G11" s="629"/>
    </row>
    <row r="12" spans="1:7" ht="24.75" customHeight="1" x14ac:dyDescent="0.25">
      <c r="A12" s="1022"/>
      <c r="B12" s="1024" t="s">
        <v>78</v>
      </c>
      <c r="C12" s="1025"/>
      <c r="D12" s="641" t="s">
        <v>79</v>
      </c>
      <c r="E12" s="641" t="s">
        <v>19</v>
      </c>
      <c r="F12" s="629"/>
      <c r="G12" s="629"/>
    </row>
    <row r="13" spans="1:7" ht="24.75" customHeight="1" x14ac:dyDescent="0.25">
      <c r="A13" s="1022"/>
      <c r="B13" s="1026" t="s">
        <v>80</v>
      </c>
      <c r="C13" s="642" t="s">
        <v>81</v>
      </c>
      <c r="D13" s="641" t="s">
        <v>82</v>
      </c>
      <c r="E13" s="641" t="s">
        <v>22</v>
      </c>
      <c r="F13" s="629"/>
      <c r="G13" s="629"/>
    </row>
    <row r="14" spans="1:7" ht="24.75" customHeight="1" thickBot="1" x14ac:dyDescent="0.3">
      <c r="A14" s="1022"/>
      <c r="B14" s="1027"/>
      <c r="C14" s="643" t="s">
        <v>972</v>
      </c>
      <c r="D14" s="644" t="s">
        <v>83</v>
      </c>
      <c r="E14" s="644" t="s">
        <v>47</v>
      </c>
      <c r="F14" s="774" t="s">
        <v>994</v>
      </c>
      <c r="G14" s="629"/>
    </row>
    <row r="15" spans="1:7" ht="24.75" customHeight="1" thickBot="1" x14ac:dyDescent="0.3">
      <c r="A15" s="1023"/>
      <c r="B15" s="1028"/>
      <c r="C15" s="775" t="s">
        <v>983</v>
      </c>
      <c r="D15" s="644" t="s">
        <v>83</v>
      </c>
      <c r="E15" s="644" t="s">
        <v>47</v>
      </c>
      <c r="F15" s="629"/>
      <c r="G15" s="629"/>
    </row>
    <row r="16" spans="1:7" ht="21" customHeight="1" x14ac:dyDescent="0.25">
      <c r="A16" s="645" t="s">
        <v>973</v>
      </c>
      <c r="B16" s="646"/>
      <c r="C16" s="646"/>
      <c r="D16" s="647"/>
      <c r="E16" s="647"/>
      <c r="F16" s="629"/>
      <c r="G16" s="629"/>
    </row>
    <row r="17" spans="1:7" ht="24.75" customHeight="1" thickBot="1" x14ac:dyDescent="0.35">
      <c r="A17" s="635" t="s">
        <v>974</v>
      </c>
      <c r="B17" s="634"/>
      <c r="C17" s="629"/>
      <c r="D17" s="647"/>
      <c r="E17" s="648"/>
      <c r="F17" s="649"/>
      <c r="G17" s="629"/>
    </row>
    <row r="18" spans="1:7" ht="30" x14ac:dyDescent="0.25">
      <c r="A18" s="639" t="s">
        <v>344</v>
      </c>
      <c r="B18" s="1019" t="s">
        <v>73</v>
      </c>
      <c r="C18" s="1020"/>
      <c r="D18" s="650" t="s">
        <v>374</v>
      </c>
      <c r="E18" s="651" t="s">
        <v>6</v>
      </c>
      <c r="F18" s="629"/>
      <c r="G18" s="629"/>
    </row>
    <row r="19" spans="1:7" ht="27.75" customHeight="1" x14ac:dyDescent="0.25">
      <c r="A19" s="1029" t="s">
        <v>375</v>
      </c>
      <c r="B19" s="1024" t="s">
        <v>347</v>
      </c>
      <c r="C19" s="1031"/>
      <c r="D19" s="652" t="s">
        <v>77</v>
      </c>
      <c r="E19" s="641" t="s">
        <v>14</v>
      </c>
      <c r="F19" s="629"/>
      <c r="G19" s="629"/>
    </row>
    <row r="20" spans="1:7" ht="27.75" customHeight="1" x14ac:dyDescent="0.25">
      <c r="A20" s="1029"/>
      <c r="B20" s="1024" t="s">
        <v>348</v>
      </c>
      <c r="C20" s="1031"/>
      <c r="D20" s="652" t="s">
        <v>77</v>
      </c>
      <c r="E20" s="641" t="s">
        <v>14</v>
      </c>
      <c r="F20" s="629"/>
      <c r="G20" s="629"/>
    </row>
    <row r="21" spans="1:7" ht="27.75" customHeight="1" x14ac:dyDescent="0.25">
      <c r="A21" s="1029"/>
      <c r="B21" s="1024" t="s">
        <v>349</v>
      </c>
      <c r="C21" s="1031"/>
      <c r="D21" s="652" t="s">
        <v>132</v>
      </c>
      <c r="E21" s="641" t="s">
        <v>19</v>
      </c>
      <c r="F21" s="629"/>
      <c r="G21" s="629"/>
    </row>
    <row r="22" spans="1:7" ht="27.75" customHeight="1" x14ac:dyDescent="0.25">
      <c r="A22" s="1029"/>
      <c r="B22" s="1024" t="s">
        <v>376</v>
      </c>
      <c r="C22" s="1031"/>
      <c r="D22" s="652" t="s">
        <v>77</v>
      </c>
      <c r="E22" s="641" t="s">
        <v>14</v>
      </c>
      <c r="F22" s="629"/>
      <c r="G22" s="629"/>
    </row>
    <row r="23" spans="1:7" ht="27.75" customHeight="1" x14ac:dyDescent="0.25">
      <c r="A23" s="1029"/>
      <c r="B23" s="1024" t="s">
        <v>377</v>
      </c>
      <c r="C23" s="1031"/>
      <c r="D23" s="652" t="s">
        <v>132</v>
      </c>
      <c r="E23" s="641" t="s">
        <v>19</v>
      </c>
      <c r="F23" s="629"/>
      <c r="G23" s="629"/>
    </row>
    <row r="24" spans="1:7" ht="27.75" customHeight="1" x14ac:dyDescent="0.25">
      <c r="A24" s="1029"/>
      <c r="B24" s="1024" t="s">
        <v>353</v>
      </c>
      <c r="C24" s="1031"/>
      <c r="D24" s="652" t="s">
        <v>77</v>
      </c>
      <c r="E24" s="641" t="s">
        <v>14</v>
      </c>
      <c r="F24" s="629"/>
      <c r="G24" s="629"/>
    </row>
    <row r="25" spans="1:7" ht="27.75" customHeight="1" x14ac:dyDescent="0.25">
      <c r="A25" s="1029"/>
      <c r="B25" s="1024" t="s">
        <v>354</v>
      </c>
      <c r="C25" s="1031"/>
      <c r="D25" s="652" t="s">
        <v>77</v>
      </c>
      <c r="E25" s="641" t="s">
        <v>14</v>
      </c>
      <c r="F25" s="629"/>
      <c r="G25" s="629"/>
    </row>
    <row r="26" spans="1:7" ht="27.75" customHeight="1" x14ac:dyDescent="0.25">
      <c r="A26" s="1029"/>
      <c r="B26" s="1024" t="s">
        <v>378</v>
      </c>
      <c r="C26" s="1031"/>
      <c r="D26" s="652" t="s">
        <v>132</v>
      </c>
      <c r="E26" s="641" t="s">
        <v>19</v>
      </c>
      <c r="F26" s="629"/>
      <c r="G26" s="629"/>
    </row>
    <row r="27" spans="1:7" ht="27.75" customHeight="1" thickBot="1" x14ac:dyDescent="0.3">
      <c r="A27" s="1030"/>
      <c r="B27" s="1024" t="s">
        <v>356</v>
      </c>
      <c r="C27" s="1031"/>
      <c r="D27" s="653" t="s">
        <v>77</v>
      </c>
      <c r="E27" s="644" t="s">
        <v>14</v>
      </c>
      <c r="F27" s="629"/>
      <c r="G27" s="629"/>
    </row>
    <row r="28" spans="1:7" ht="21" customHeight="1" x14ac:dyDescent="0.25">
      <c r="A28" s="629"/>
      <c r="B28" s="654"/>
      <c r="C28" s="655"/>
      <c r="D28" s="655"/>
      <c r="E28" s="656"/>
      <c r="F28" s="629"/>
      <c r="G28" s="629"/>
    </row>
    <row r="29" spans="1:7" ht="15.75" thickBot="1" x14ac:dyDescent="0.3">
      <c r="A29" s="629"/>
      <c r="B29" s="629"/>
      <c r="C29" s="634"/>
      <c r="D29" s="634"/>
      <c r="E29" s="629"/>
      <c r="F29" s="629"/>
      <c r="G29" s="629"/>
    </row>
    <row r="30" spans="1:7" s="630" customFormat="1" ht="21.75" thickBot="1" x14ac:dyDescent="0.4">
      <c r="A30" s="657" t="s">
        <v>975</v>
      </c>
      <c r="B30" s="658"/>
      <c r="C30" s="658"/>
      <c r="D30" s="658"/>
      <c r="E30" s="659"/>
      <c r="F30" s="659"/>
    </row>
    <row r="31" spans="1:7" ht="21.75" thickBot="1" x14ac:dyDescent="0.4">
      <c r="A31" s="630" t="s">
        <v>84</v>
      </c>
      <c r="B31" s="630"/>
      <c r="C31" s="634"/>
      <c r="D31" s="634"/>
      <c r="E31" s="629"/>
      <c r="F31" s="629"/>
      <c r="G31" s="629"/>
    </row>
    <row r="32" spans="1:7" s="662" customFormat="1" ht="42" customHeight="1" thickBot="1" x14ac:dyDescent="0.3">
      <c r="A32" s="639" t="s">
        <v>344</v>
      </c>
      <c r="B32" s="639" t="s">
        <v>976</v>
      </c>
      <c r="C32" s="639" t="s">
        <v>86</v>
      </c>
      <c r="D32" s="660"/>
      <c r="E32" s="639" t="s">
        <v>75</v>
      </c>
      <c r="F32" s="639" t="s">
        <v>6</v>
      </c>
      <c r="G32" s="661"/>
    </row>
    <row r="33" spans="1:7" s="664" customFormat="1" ht="90" x14ac:dyDescent="0.25">
      <c r="A33" s="959" t="s">
        <v>977</v>
      </c>
      <c r="B33" s="1004" t="s">
        <v>87</v>
      </c>
      <c r="C33" s="1007" t="s">
        <v>88</v>
      </c>
      <c r="D33" s="663" t="s">
        <v>89</v>
      </c>
      <c r="E33" s="1009" t="s">
        <v>77</v>
      </c>
      <c r="F33" s="998" t="s">
        <v>14</v>
      </c>
      <c r="G33" s="629"/>
    </row>
    <row r="34" spans="1:7" s="664" customFormat="1" ht="77.25" x14ac:dyDescent="0.25">
      <c r="A34" s="960"/>
      <c r="B34" s="1005"/>
      <c r="C34" s="1008"/>
      <c r="D34" s="665" t="s">
        <v>90</v>
      </c>
      <c r="E34" s="1010"/>
      <c r="F34" s="999" t="s">
        <v>14</v>
      </c>
      <c r="G34" s="629"/>
    </row>
    <row r="35" spans="1:7" s="664" customFormat="1" ht="26.25" x14ac:dyDescent="0.25">
      <c r="A35" s="960"/>
      <c r="B35" s="1005"/>
      <c r="C35" s="1008"/>
      <c r="D35" s="665" t="s">
        <v>91</v>
      </c>
      <c r="E35" s="1010"/>
      <c r="F35" s="999"/>
      <c r="G35" s="629"/>
    </row>
    <row r="36" spans="1:7" s="664" customFormat="1" x14ac:dyDescent="0.25">
      <c r="A36" s="960"/>
      <c r="B36" s="1005"/>
      <c r="C36" s="1008"/>
      <c r="D36" s="665" t="s">
        <v>92</v>
      </c>
      <c r="E36" s="1010"/>
      <c r="F36" s="999"/>
      <c r="G36" s="629"/>
    </row>
    <row r="37" spans="1:7" s="664" customFormat="1" ht="15.75" thickBot="1" x14ac:dyDescent="0.3">
      <c r="A37" s="960"/>
      <c r="B37" s="1005"/>
      <c r="C37" s="1008"/>
      <c r="D37" s="666" t="s">
        <v>93</v>
      </c>
      <c r="E37" s="1010"/>
      <c r="F37" s="999"/>
      <c r="G37" s="629"/>
    </row>
    <row r="38" spans="1:7" s="664" customFormat="1" ht="26.25" x14ac:dyDescent="0.25">
      <c r="A38" s="960"/>
      <c r="B38" s="1005"/>
      <c r="C38" s="1011" t="s">
        <v>94</v>
      </c>
      <c r="D38" s="667" t="s">
        <v>95</v>
      </c>
      <c r="E38" s="1009" t="s">
        <v>77</v>
      </c>
      <c r="F38" s="998" t="s">
        <v>14</v>
      </c>
      <c r="G38" s="629"/>
    </row>
    <row r="39" spans="1:7" s="664" customFormat="1" x14ac:dyDescent="0.25">
      <c r="A39" s="960"/>
      <c r="B39" s="1005"/>
      <c r="C39" s="1012"/>
      <c r="D39" s="668" t="s">
        <v>96</v>
      </c>
      <c r="E39" s="1010"/>
      <c r="F39" s="999" t="s">
        <v>14</v>
      </c>
      <c r="G39" s="629"/>
    </row>
    <row r="40" spans="1:7" s="664" customFormat="1" ht="15.75" thickBot="1" x14ac:dyDescent="0.3">
      <c r="A40" s="960"/>
      <c r="B40" s="1005"/>
      <c r="C40" s="1013"/>
      <c r="D40" s="669" t="s">
        <v>97</v>
      </c>
      <c r="E40" s="1014"/>
      <c r="F40" s="1000"/>
      <c r="G40" s="629"/>
    </row>
    <row r="41" spans="1:7" s="664" customFormat="1" x14ac:dyDescent="0.25">
      <c r="A41" s="960"/>
      <c r="B41" s="1005"/>
      <c r="C41" s="1015" t="s">
        <v>98</v>
      </c>
      <c r="D41" s="670" t="s">
        <v>99</v>
      </c>
      <c r="E41" s="1010" t="s">
        <v>77</v>
      </c>
      <c r="F41" s="999" t="s">
        <v>14</v>
      </c>
      <c r="G41" s="629"/>
    </row>
    <row r="42" spans="1:7" s="664" customFormat="1" ht="26.25" x14ac:dyDescent="0.25">
      <c r="A42" s="960"/>
      <c r="B42" s="1005"/>
      <c r="C42" s="1002"/>
      <c r="D42" s="668" t="s">
        <v>100</v>
      </c>
      <c r="E42" s="1010"/>
      <c r="F42" s="999"/>
      <c r="G42" s="629"/>
    </row>
    <row r="43" spans="1:7" s="664" customFormat="1" ht="26.25" x14ac:dyDescent="0.25">
      <c r="A43" s="960"/>
      <c r="B43" s="1005"/>
      <c r="C43" s="1002"/>
      <c r="D43" s="668" t="s">
        <v>101</v>
      </c>
      <c r="E43" s="1010"/>
      <c r="F43" s="999"/>
      <c r="G43" s="629"/>
    </row>
    <row r="44" spans="1:7" s="664" customFormat="1" ht="39" x14ac:dyDescent="0.25">
      <c r="A44" s="960"/>
      <c r="B44" s="1005"/>
      <c r="C44" s="1002"/>
      <c r="D44" s="668" t="s">
        <v>102</v>
      </c>
      <c r="E44" s="1010"/>
      <c r="F44" s="999"/>
      <c r="G44" s="629"/>
    </row>
    <row r="45" spans="1:7" s="664" customFormat="1" ht="39" x14ac:dyDescent="0.25">
      <c r="A45" s="960"/>
      <c r="B45" s="1005"/>
      <c r="C45" s="1002"/>
      <c r="D45" s="668" t="s">
        <v>103</v>
      </c>
      <c r="E45" s="1010"/>
      <c r="F45" s="999"/>
      <c r="G45" s="629"/>
    </row>
    <row r="46" spans="1:7" s="664" customFormat="1" x14ac:dyDescent="0.25">
      <c r="A46" s="960"/>
      <c r="B46" s="1005"/>
      <c r="C46" s="1002"/>
      <c r="D46" s="668" t="s">
        <v>104</v>
      </c>
      <c r="E46" s="1010"/>
      <c r="F46" s="999"/>
      <c r="G46" s="629"/>
    </row>
    <row r="47" spans="1:7" s="664" customFormat="1" ht="64.5" x14ac:dyDescent="0.25">
      <c r="A47" s="960"/>
      <c r="B47" s="1005"/>
      <c r="C47" s="1002"/>
      <c r="D47" s="668" t="s">
        <v>105</v>
      </c>
      <c r="E47" s="1010"/>
      <c r="F47" s="999" t="s">
        <v>14</v>
      </c>
      <c r="G47" s="629"/>
    </row>
    <row r="48" spans="1:7" s="664" customFormat="1" ht="39" x14ac:dyDescent="0.25">
      <c r="A48" s="960"/>
      <c r="B48" s="1005"/>
      <c r="C48" s="1002"/>
      <c r="D48" s="668" t="s">
        <v>106</v>
      </c>
      <c r="E48" s="1010"/>
      <c r="F48" s="999"/>
      <c r="G48" s="629"/>
    </row>
    <row r="49" spans="1:7" s="664" customFormat="1" ht="51.75" x14ac:dyDescent="0.25">
      <c r="A49" s="960"/>
      <c r="B49" s="1005"/>
      <c r="C49" s="1002"/>
      <c r="D49" s="668" t="s">
        <v>107</v>
      </c>
      <c r="E49" s="1010"/>
      <c r="F49" s="999"/>
      <c r="G49" s="629"/>
    </row>
    <row r="50" spans="1:7" s="664" customFormat="1" ht="39" x14ac:dyDescent="0.25">
      <c r="A50" s="960"/>
      <c r="B50" s="1005"/>
      <c r="C50" s="1002"/>
      <c r="D50" s="668" t="s">
        <v>108</v>
      </c>
      <c r="E50" s="1010"/>
      <c r="F50" s="999"/>
      <c r="G50" s="629"/>
    </row>
    <row r="51" spans="1:7" s="664" customFormat="1" ht="27" thickBot="1" x14ac:dyDescent="0.3">
      <c r="A51" s="960"/>
      <c r="B51" s="1005"/>
      <c r="C51" s="1003"/>
      <c r="D51" s="671" t="s">
        <v>109</v>
      </c>
      <c r="E51" s="1014"/>
      <c r="F51" s="1000"/>
      <c r="G51" s="629"/>
    </row>
    <row r="52" spans="1:7" s="664" customFormat="1" ht="39" x14ac:dyDescent="0.25">
      <c r="A52" s="960"/>
      <c r="B52" s="1005"/>
      <c r="C52" s="956" t="s">
        <v>110</v>
      </c>
      <c r="D52" s="672" t="s">
        <v>111</v>
      </c>
      <c r="E52" s="1010" t="s">
        <v>77</v>
      </c>
      <c r="F52" s="999" t="s">
        <v>14</v>
      </c>
      <c r="G52" s="629"/>
    </row>
    <row r="53" spans="1:7" s="664" customFormat="1" ht="26.25" customHeight="1" x14ac:dyDescent="0.25">
      <c r="A53" s="960"/>
      <c r="B53" s="1005"/>
      <c r="C53" s="957"/>
      <c r="D53" s="673" t="s">
        <v>112</v>
      </c>
      <c r="E53" s="1010"/>
      <c r="F53" s="999"/>
      <c r="G53" s="629"/>
    </row>
    <row r="54" spans="1:7" s="664" customFormat="1" ht="64.5" x14ac:dyDescent="0.25">
      <c r="A54" s="960"/>
      <c r="B54" s="1005"/>
      <c r="C54" s="957"/>
      <c r="D54" s="673" t="s">
        <v>113</v>
      </c>
      <c r="E54" s="1010"/>
      <c r="F54" s="999"/>
      <c r="G54" s="629"/>
    </row>
    <row r="55" spans="1:7" s="664" customFormat="1" ht="14.45" customHeight="1" x14ac:dyDescent="0.25">
      <c r="A55" s="960"/>
      <c r="B55" s="1005"/>
      <c r="C55" s="957"/>
      <c r="D55" s="674" t="s">
        <v>114</v>
      </c>
      <c r="E55" s="1010"/>
      <c r="F55" s="999" t="s">
        <v>14</v>
      </c>
      <c r="G55" s="629"/>
    </row>
    <row r="56" spans="1:7" s="664" customFormat="1" ht="26.25" x14ac:dyDescent="0.25">
      <c r="A56" s="960"/>
      <c r="B56" s="1005"/>
      <c r="C56" s="957"/>
      <c r="D56" s="675" t="s">
        <v>115</v>
      </c>
      <c r="E56" s="1010"/>
      <c r="F56" s="999"/>
      <c r="G56" s="629"/>
    </row>
    <row r="57" spans="1:7" s="664" customFormat="1" ht="52.5" thickBot="1" x14ac:dyDescent="0.3">
      <c r="A57" s="960"/>
      <c r="B57" s="1005"/>
      <c r="C57" s="958"/>
      <c r="D57" s="676" t="s">
        <v>116</v>
      </c>
      <c r="E57" s="1014"/>
      <c r="F57" s="1000"/>
      <c r="G57" s="629"/>
    </row>
    <row r="58" spans="1:7" s="664" customFormat="1" ht="15.75" thickBot="1" x14ac:dyDescent="0.3">
      <c r="A58" s="960"/>
      <c r="B58" s="1005"/>
      <c r="C58" s="677" t="s">
        <v>117</v>
      </c>
      <c r="D58" s="678" t="s">
        <v>118</v>
      </c>
      <c r="E58" s="679" t="s">
        <v>77</v>
      </c>
      <c r="F58" s="680" t="s">
        <v>14</v>
      </c>
      <c r="G58" s="629"/>
    </row>
    <row r="59" spans="1:7" s="664" customFormat="1" ht="41.25" customHeight="1" x14ac:dyDescent="0.25">
      <c r="A59" s="960"/>
      <c r="B59" s="1005"/>
      <c r="C59" s="1016" t="s">
        <v>119</v>
      </c>
      <c r="D59" s="667" t="s">
        <v>120</v>
      </c>
      <c r="E59" s="1009" t="s">
        <v>77</v>
      </c>
      <c r="F59" s="998" t="s">
        <v>14</v>
      </c>
      <c r="G59" s="629"/>
    </row>
    <row r="60" spans="1:7" s="664" customFormat="1" ht="77.25" x14ac:dyDescent="0.25">
      <c r="A60" s="960"/>
      <c r="B60" s="1005"/>
      <c r="C60" s="1017"/>
      <c r="D60" s="668" t="s">
        <v>121</v>
      </c>
      <c r="E60" s="1010"/>
      <c r="F60" s="999"/>
      <c r="G60" s="629"/>
    </row>
    <row r="61" spans="1:7" s="664" customFormat="1" ht="26.25" x14ac:dyDescent="0.25">
      <c r="A61" s="960"/>
      <c r="B61" s="1005"/>
      <c r="C61" s="1017"/>
      <c r="D61" s="668" t="s">
        <v>122</v>
      </c>
      <c r="E61" s="1010"/>
      <c r="F61" s="999" t="s">
        <v>14</v>
      </c>
      <c r="G61" s="629"/>
    </row>
    <row r="62" spans="1:7" s="664" customFormat="1" ht="52.5" thickBot="1" x14ac:dyDescent="0.3">
      <c r="A62" s="960"/>
      <c r="B62" s="1005"/>
      <c r="C62" s="1018"/>
      <c r="D62" s="669" t="s">
        <v>123</v>
      </c>
      <c r="E62" s="1014"/>
      <c r="F62" s="1000"/>
      <c r="G62" s="629"/>
    </row>
    <row r="63" spans="1:7" s="664" customFormat="1" ht="39" x14ac:dyDescent="0.25">
      <c r="A63" s="960"/>
      <c r="B63" s="1005"/>
      <c r="C63" s="1001" t="s">
        <v>124</v>
      </c>
      <c r="D63" s="667" t="s">
        <v>125</v>
      </c>
      <c r="E63" s="977" t="s">
        <v>77</v>
      </c>
      <c r="F63" s="980" t="s">
        <v>14</v>
      </c>
      <c r="G63" s="629"/>
    </row>
    <row r="64" spans="1:7" s="664" customFormat="1" x14ac:dyDescent="0.25">
      <c r="A64" s="960"/>
      <c r="B64" s="1005"/>
      <c r="C64" s="1002"/>
      <c r="D64" s="668" t="s">
        <v>126</v>
      </c>
      <c r="E64" s="978"/>
      <c r="F64" s="981"/>
      <c r="G64" s="629"/>
    </row>
    <row r="65" spans="1:7" s="664" customFormat="1" ht="38.25" x14ac:dyDescent="0.25">
      <c r="A65" s="960"/>
      <c r="B65" s="1005"/>
      <c r="C65" s="1002"/>
      <c r="D65" s="681" t="s">
        <v>127</v>
      </c>
      <c r="E65" s="978"/>
      <c r="F65" s="981" t="s">
        <v>14</v>
      </c>
      <c r="G65" s="629"/>
    </row>
    <row r="66" spans="1:7" s="664" customFormat="1" ht="25.5" x14ac:dyDescent="0.25">
      <c r="A66" s="960"/>
      <c r="B66" s="1005"/>
      <c r="C66" s="1002"/>
      <c r="D66" s="681" t="s">
        <v>128</v>
      </c>
      <c r="E66" s="978"/>
      <c r="F66" s="981"/>
      <c r="G66" s="629"/>
    </row>
    <row r="67" spans="1:7" s="664" customFormat="1" ht="39.75" thickBot="1" x14ac:dyDescent="0.3">
      <c r="A67" s="960"/>
      <c r="B67" s="1005"/>
      <c r="C67" s="1003"/>
      <c r="D67" s="669" t="s">
        <v>129</v>
      </c>
      <c r="E67" s="979"/>
      <c r="F67" s="982"/>
      <c r="G67" s="629"/>
    </row>
    <row r="68" spans="1:7" s="664" customFormat="1" ht="26.25" x14ac:dyDescent="0.25">
      <c r="A68" s="960"/>
      <c r="B68" s="1005"/>
      <c r="C68" s="1001" t="s">
        <v>130</v>
      </c>
      <c r="D68" s="682" t="s">
        <v>131</v>
      </c>
      <c r="E68" s="977" t="s">
        <v>132</v>
      </c>
      <c r="F68" s="980" t="s">
        <v>19</v>
      </c>
      <c r="G68" s="629"/>
    </row>
    <row r="69" spans="1:7" s="664" customFormat="1" x14ac:dyDescent="0.25">
      <c r="A69" s="960"/>
      <c r="B69" s="1005"/>
      <c r="C69" s="1002"/>
      <c r="D69" s="683" t="s">
        <v>133</v>
      </c>
      <c r="E69" s="978"/>
      <c r="F69" s="981"/>
      <c r="G69" s="629"/>
    </row>
    <row r="70" spans="1:7" s="664" customFormat="1" ht="52.5" thickBot="1" x14ac:dyDescent="0.3">
      <c r="A70" s="960"/>
      <c r="B70" s="1005"/>
      <c r="C70" s="1003"/>
      <c r="D70" s="684" t="s">
        <v>134</v>
      </c>
      <c r="E70" s="979"/>
      <c r="F70" s="982" t="s">
        <v>19</v>
      </c>
      <c r="G70" s="629"/>
    </row>
    <row r="71" spans="1:7" s="664" customFormat="1" ht="25.5" x14ac:dyDescent="0.25">
      <c r="A71" s="960"/>
      <c r="B71" s="1005"/>
      <c r="C71" s="986" t="s">
        <v>135</v>
      </c>
      <c r="D71" s="685" t="s">
        <v>136</v>
      </c>
      <c r="E71" s="988" t="s">
        <v>132</v>
      </c>
      <c r="F71" s="990" t="s">
        <v>19</v>
      </c>
      <c r="G71" s="629"/>
    </row>
    <row r="72" spans="1:7" s="664" customFormat="1" ht="38.25" x14ac:dyDescent="0.25">
      <c r="A72" s="960"/>
      <c r="B72" s="1005"/>
      <c r="C72" s="975"/>
      <c r="D72" s="686" t="s">
        <v>137</v>
      </c>
      <c r="E72" s="978"/>
      <c r="F72" s="981" t="s">
        <v>19</v>
      </c>
      <c r="G72" s="629"/>
    </row>
    <row r="73" spans="1:7" s="664" customFormat="1" ht="15.75" thickBot="1" x14ac:dyDescent="0.3">
      <c r="A73" s="960"/>
      <c r="B73" s="1005"/>
      <c r="C73" s="987"/>
      <c r="D73" s="687" t="s">
        <v>138</v>
      </c>
      <c r="E73" s="989"/>
      <c r="F73" s="991"/>
      <c r="G73" s="629"/>
    </row>
    <row r="74" spans="1:7" s="664" customFormat="1" ht="27" thickBot="1" x14ac:dyDescent="0.3">
      <c r="A74" s="960"/>
      <c r="B74" s="1006"/>
      <c r="C74" s="688" t="s">
        <v>139</v>
      </c>
      <c r="D74" s="689" t="s">
        <v>140</v>
      </c>
      <c r="E74" s="679" t="s">
        <v>132</v>
      </c>
      <c r="F74" s="680" t="s">
        <v>19</v>
      </c>
      <c r="G74" s="629"/>
    </row>
    <row r="75" spans="1:7" s="664" customFormat="1" ht="39.75" thickBot="1" x14ac:dyDescent="0.3">
      <c r="A75" s="960"/>
      <c r="B75" s="995" t="s">
        <v>141</v>
      </c>
      <c r="C75" s="677" t="s">
        <v>142</v>
      </c>
      <c r="D75" s="690" t="s">
        <v>143</v>
      </c>
      <c r="E75" s="679" t="s">
        <v>77</v>
      </c>
      <c r="F75" s="680" t="s">
        <v>14</v>
      </c>
      <c r="G75" s="629"/>
    </row>
    <row r="76" spans="1:7" s="664" customFormat="1" ht="26.25" x14ac:dyDescent="0.25">
      <c r="A76" s="960"/>
      <c r="B76" s="996"/>
      <c r="C76" s="974" t="s">
        <v>144</v>
      </c>
      <c r="D76" s="667" t="s">
        <v>145</v>
      </c>
      <c r="E76" s="977" t="s">
        <v>77</v>
      </c>
      <c r="F76" s="980" t="s">
        <v>14</v>
      </c>
      <c r="G76" s="629"/>
    </row>
    <row r="77" spans="1:7" s="664" customFormat="1" ht="15.75" thickBot="1" x14ac:dyDescent="0.3">
      <c r="A77" s="960"/>
      <c r="B77" s="996"/>
      <c r="C77" s="976"/>
      <c r="D77" s="669" t="s">
        <v>146</v>
      </c>
      <c r="E77" s="979"/>
      <c r="F77" s="982" t="s">
        <v>14</v>
      </c>
      <c r="G77" s="629"/>
    </row>
    <row r="78" spans="1:7" s="664" customFormat="1" ht="51" x14ac:dyDescent="0.25">
      <c r="A78" s="960"/>
      <c r="B78" s="996"/>
      <c r="C78" s="986" t="s">
        <v>147</v>
      </c>
      <c r="D78" s="691" t="s">
        <v>148</v>
      </c>
      <c r="E78" s="988" t="s">
        <v>132</v>
      </c>
      <c r="F78" s="990" t="s">
        <v>19</v>
      </c>
      <c r="G78" s="629"/>
    </row>
    <row r="79" spans="1:7" s="664" customFormat="1" ht="38.25" x14ac:dyDescent="0.25">
      <c r="A79" s="960"/>
      <c r="B79" s="996"/>
      <c r="C79" s="975"/>
      <c r="D79" s="692" t="s">
        <v>149</v>
      </c>
      <c r="E79" s="978"/>
      <c r="F79" s="981" t="s">
        <v>19</v>
      </c>
      <c r="G79" s="629"/>
    </row>
    <row r="80" spans="1:7" s="664" customFormat="1" ht="26.25" thickBot="1" x14ac:dyDescent="0.3">
      <c r="A80" s="960"/>
      <c r="B80" s="996"/>
      <c r="C80" s="987"/>
      <c r="D80" s="693" t="s">
        <v>150</v>
      </c>
      <c r="E80" s="989"/>
      <c r="F80" s="991"/>
      <c r="G80" s="629"/>
    </row>
    <row r="81" spans="1:7" s="664" customFormat="1" ht="25.5" x14ac:dyDescent="0.25">
      <c r="A81" s="960"/>
      <c r="B81" s="996"/>
      <c r="C81" s="974" t="s">
        <v>151</v>
      </c>
      <c r="D81" s="694" t="s">
        <v>152</v>
      </c>
      <c r="E81" s="977" t="s">
        <v>132</v>
      </c>
      <c r="F81" s="980" t="s">
        <v>19</v>
      </c>
      <c r="G81" s="629"/>
    </row>
    <row r="82" spans="1:7" s="664" customFormat="1" ht="25.5" x14ac:dyDescent="0.25">
      <c r="A82" s="960"/>
      <c r="B82" s="996"/>
      <c r="C82" s="975"/>
      <c r="D82" s="692" t="s">
        <v>153</v>
      </c>
      <c r="E82" s="978"/>
      <c r="F82" s="981"/>
      <c r="G82" s="629"/>
    </row>
    <row r="83" spans="1:7" s="664" customFormat="1" ht="25.5" x14ac:dyDescent="0.25">
      <c r="A83" s="960"/>
      <c r="B83" s="996"/>
      <c r="C83" s="975"/>
      <c r="D83" s="695" t="s">
        <v>154</v>
      </c>
      <c r="E83" s="978"/>
      <c r="F83" s="981"/>
      <c r="G83" s="629"/>
    </row>
    <row r="84" spans="1:7" s="664" customFormat="1" ht="25.5" x14ac:dyDescent="0.25">
      <c r="A84" s="960"/>
      <c r="B84" s="996"/>
      <c r="C84" s="975"/>
      <c r="D84" s="692" t="s">
        <v>155</v>
      </c>
      <c r="E84" s="978"/>
      <c r="F84" s="981"/>
      <c r="G84" s="629"/>
    </row>
    <row r="85" spans="1:7" s="664" customFormat="1" ht="25.5" x14ac:dyDescent="0.25">
      <c r="A85" s="960"/>
      <c r="B85" s="996"/>
      <c r="C85" s="975"/>
      <c r="D85" s="692" t="s">
        <v>156</v>
      </c>
      <c r="E85" s="978"/>
      <c r="F85" s="981"/>
      <c r="G85" s="629"/>
    </row>
    <row r="86" spans="1:7" s="664" customFormat="1" ht="38.25" x14ac:dyDescent="0.25">
      <c r="A86" s="960"/>
      <c r="B86" s="996"/>
      <c r="C86" s="975"/>
      <c r="D86" s="692" t="s">
        <v>157</v>
      </c>
      <c r="E86" s="978"/>
      <c r="F86" s="981"/>
      <c r="G86" s="629"/>
    </row>
    <row r="87" spans="1:7" s="664" customFormat="1" ht="25.5" x14ac:dyDescent="0.25">
      <c r="A87" s="960"/>
      <c r="B87" s="996"/>
      <c r="C87" s="975"/>
      <c r="D87" s="692" t="s">
        <v>158</v>
      </c>
      <c r="E87" s="978"/>
      <c r="F87" s="981" t="s">
        <v>19</v>
      </c>
      <c r="G87" s="629"/>
    </row>
    <row r="88" spans="1:7" s="664" customFormat="1" ht="25.5" x14ac:dyDescent="0.25">
      <c r="A88" s="960"/>
      <c r="B88" s="996"/>
      <c r="C88" s="975"/>
      <c r="D88" s="692" t="s">
        <v>159</v>
      </c>
      <c r="E88" s="978"/>
      <c r="F88" s="981"/>
      <c r="G88" s="629"/>
    </row>
    <row r="89" spans="1:7" s="664" customFormat="1" ht="76.5" x14ac:dyDescent="0.25">
      <c r="A89" s="960"/>
      <c r="B89" s="996"/>
      <c r="C89" s="975"/>
      <c r="D89" s="692" t="s">
        <v>160</v>
      </c>
      <c r="E89" s="978"/>
      <c r="F89" s="981"/>
      <c r="G89" s="629"/>
    </row>
    <row r="90" spans="1:7" s="664" customFormat="1" ht="25.5" x14ac:dyDescent="0.25">
      <c r="A90" s="960"/>
      <c r="B90" s="996"/>
      <c r="C90" s="975"/>
      <c r="D90" s="692" t="s">
        <v>161</v>
      </c>
      <c r="E90" s="978"/>
      <c r="F90" s="981"/>
      <c r="G90" s="629"/>
    </row>
    <row r="91" spans="1:7" s="664" customFormat="1" ht="25.5" x14ac:dyDescent="0.25">
      <c r="A91" s="960"/>
      <c r="B91" s="996"/>
      <c r="C91" s="975"/>
      <c r="D91" s="692" t="s">
        <v>162</v>
      </c>
      <c r="E91" s="978"/>
      <c r="F91" s="981"/>
      <c r="G91" s="629"/>
    </row>
    <row r="92" spans="1:7" s="664" customFormat="1" ht="25.5" x14ac:dyDescent="0.25">
      <c r="A92" s="960"/>
      <c r="B92" s="996"/>
      <c r="C92" s="975"/>
      <c r="D92" s="692" t="s">
        <v>163</v>
      </c>
      <c r="E92" s="978"/>
      <c r="F92" s="981"/>
      <c r="G92" s="629"/>
    </row>
    <row r="93" spans="1:7" s="664" customFormat="1" ht="63.75" x14ac:dyDescent="0.25">
      <c r="A93" s="960"/>
      <c r="B93" s="996"/>
      <c r="C93" s="975"/>
      <c r="D93" s="692" t="s">
        <v>164</v>
      </c>
      <c r="E93" s="978"/>
      <c r="F93" s="981"/>
      <c r="G93" s="629"/>
    </row>
    <row r="94" spans="1:7" s="664" customFormat="1" x14ac:dyDescent="0.25">
      <c r="A94" s="960"/>
      <c r="B94" s="996"/>
      <c r="C94" s="975"/>
      <c r="D94" s="692" t="s">
        <v>165</v>
      </c>
      <c r="E94" s="978"/>
      <c r="F94" s="981"/>
      <c r="G94" s="629"/>
    </row>
    <row r="95" spans="1:7" s="664" customFormat="1" x14ac:dyDescent="0.25">
      <c r="A95" s="960"/>
      <c r="B95" s="996"/>
      <c r="C95" s="975"/>
      <c r="D95" s="692" t="s">
        <v>166</v>
      </c>
      <c r="E95" s="978"/>
      <c r="F95" s="981"/>
      <c r="G95" s="629"/>
    </row>
    <row r="96" spans="1:7" s="664" customFormat="1" ht="38.25" x14ac:dyDescent="0.25">
      <c r="A96" s="960"/>
      <c r="B96" s="996"/>
      <c r="C96" s="975"/>
      <c r="D96" s="692" t="s">
        <v>167</v>
      </c>
      <c r="E96" s="978"/>
      <c r="F96" s="981"/>
      <c r="G96" s="629"/>
    </row>
    <row r="97" spans="1:7" s="664" customFormat="1" x14ac:dyDescent="0.25">
      <c r="A97" s="960"/>
      <c r="B97" s="996"/>
      <c r="C97" s="975"/>
      <c r="D97" s="692" t="s">
        <v>168</v>
      </c>
      <c r="E97" s="978"/>
      <c r="F97" s="981"/>
      <c r="G97" s="629"/>
    </row>
    <row r="98" spans="1:7" s="664" customFormat="1" ht="26.25" thickBot="1" x14ac:dyDescent="0.3">
      <c r="A98" s="960"/>
      <c r="B98" s="996"/>
      <c r="C98" s="976"/>
      <c r="D98" s="696" t="s">
        <v>169</v>
      </c>
      <c r="E98" s="979"/>
      <c r="F98" s="982"/>
      <c r="G98" s="629"/>
    </row>
    <row r="99" spans="1:7" s="664" customFormat="1" ht="25.5" x14ac:dyDescent="0.25">
      <c r="A99" s="960"/>
      <c r="B99" s="996"/>
      <c r="C99" s="974" t="s">
        <v>170</v>
      </c>
      <c r="D99" s="694" t="s">
        <v>171</v>
      </c>
      <c r="E99" s="977" t="s">
        <v>82</v>
      </c>
      <c r="F99" s="980" t="s">
        <v>22</v>
      </c>
      <c r="G99" s="629"/>
    </row>
    <row r="100" spans="1:7" s="664" customFormat="1" ht="25.5" x14ac:dyDescent="0.25">
      <c r="A100" s="960"/>
      <c r="B100" s="996"/>
      <c r="C100" s="975"/>
      <c r="D100" s="692" t="s">
        <v>172</v>
      </c>
      <c r="E100" s="978"/>
      <c r="F100" s="981"/>
      <c r="G100" s="629"/>
    </row>
    <row r="101" spans="1:7" s="664" customFormat="1" ht="25.5" x14ac:dyDescent="0.25">
      <c r="A101" s="960"/>
      <c r="B101" s="996"/>
      <c r="C101" s="975"/>
      <c r="D101" s="692" t="s">
        <v>173</v>
      </c>
      <c r="E101" s="978"/>
      <c r="F101" s="981" t="s">
        <v>22</v>
      </c>
      <c r="G101" s="629"/>
    </row>
    <row r="102" spans="1:7" s="664" customFormat="1" ht="15.75" thickBot="1" x14ac:dyDescent="0.3">
      <c r="A102" s="960"/>
      <c r="B102" s="997"/>
      <c r="C102" s="976"/>
      <c r="D102" s="696" t="s">
        <v>174</v>
      </c>
      <c r="E102" s="979"/>
      <c r="F102" s="982"/>
      <c r="G102" s="629"/>
    </row>
    <row r="103" spans="1:7" s="664" customFormat="1" x14ac:dyDescent="0.25">
      <c r="A103" s="960"/>
      <c r="B103" s="983" t="s">
        <v>175</v>
      </c>
      <c r="C103" s="974" t="s">
        <v>176</v>
      </c>
      <c r="D103" s="694" t="s">
        <v>177</v>
      </c>
      <c r="E103" s="977" t="s">
        <v>132</v>
      </c>
      <c r="F103" s="980" t="s">
        <v>19</v>
      </c>
      <c r="G103" s="629"/>
    </row>
    <row r="104" spans="1:7" s="664" customFormat="1" ht="63.75" x14ac:dyDescent="0.25">
      <c r="A104" s="960"/>
      <c r="B104" s="984"/>
      <c r="C104" s="975"/>
      <c r="D104" s="692" t="s">
        <v>178</v>
      </c>
      <c r="E104" s="978"/>
      <c r="F104" s="981"/>
      <c r="G104" s="629"/>
    </row>
    <row r="105" spans="1:7" s="664" customFormat="1" x14ac:dyDescent="0.25">
      <c r="A105" s="960"/>
      <c r="B105" s="984"/>
      <c r="C105" s="975"/>
      <c r="D105" s="692" t="s">
        <v>179</v>
      </c>
      <c r="E105" s="978"/>
      <c r="F105" s="981"/>
      <c r="G105" s="629"/>
    </row>
    <row r="106" spans="1:7" s="664" customFormat="1" ht="25.5" x14ac:dyDescent="0.25">
      <c r="A106" s="960"/>
      <c r="B106" s="984"/>
      <c r="C106" s="975"/>
      <c r="D106" s="692" t="s">
        <v>180</v>
      </c>
      <c r="E106" s="978"/>
      <c r="F106" s="981"/>
      <c r="G106" s="629"/>
    </row>
    <row r="107" spans="1:7" s="664" customFormat="1" x14ac:dyDescent="0.25">
      <c r="A107" s="960"/>
      <c r="B107" s="984"/>
      <c r="C107" s="975"/>
      <c r="D107" s="692" t="s">
        <v>181</v>
      </c>
      <c r="E107" s="978"/>
      <c r="F107" s="981"/>
      <c r="G107" s="629"/>
    </row>
    <row r="108" spans="1:7" s="664" customFormat="1" x14ac:dyDescent="0.25">
      <c r="A108" s="960"/>
      <c r="B108" s="984"/>
      <c r="C108" s="975"/>
      <c r="D108" s="692" t="s">
        <v>182</v>
      </c>
      <c r="E108" s="978"/>
      <c r="F108" s="981"/>
      <c r="G108" s="629"/>
    </row>
    <row r="109" spans="1:7" s="664" customFormat="1" ht="25.5" x14ac:dyDescent="0.25">
      <c r="A109" s="960"/>
      <c r="B109" s="984"/>
      <c r="C109" s="975"/>
      <c r="D109" s="692" t="s">
        <v>183</v>
      </c>
      <c r="E109" s="978"/>
      <c r="F109" s="981"/>
      <c r="G109" s="629"/>
    </row>
    <row r="110" spans="1:7" s="664" customFormat="1" ht="38.25" x14ac:dyDescent="0.25">
      <c r="A110" s="960"/>
      <c r="B110" s="984"/>
      <c r="C110" s="975"/>
      <c r="D110" s="692" t="s">
        <v>184</v>
      </c>
      <c r="E110" s="978"/>
      <c r="F110" s="981" t="s">
        <v>19</v>
      </c>
      <c r="G110" s="629"/>
    </row>
    <row r="111" spans="1:7" s="664" customFormat="1" ht="25.5" x14ac:dyDescent="0.25">
      <c r="A111" s="960"/>
      <c r="B111" s="984"/>
      <c r="C111" s="975"/>
      <c r="D111" s="692" t="s">
        <v>185</v>
      </c>
      <c r="E111" s="978"/>
      <c r="F111" s="981"/>
      <c r="G111" s="629"/>
    </row>
    <row r="112" spans="1:7" s="664" customFormat="1" ht="64.5" thickBot="1" x14ac:dyDescent="0.3">
      <c r="A112" s="960"/>
      <c r="B112" s="984"/>
      <c r="C112" s="976"/>
      <c r="D112" s="696" t="s">
        <v>186</v>
      </c>
      <c r="E112" s="979"/>
      <c r="F112" s="982"/>
      <c r="G112" s="629"/>
    </row>
    <row r="113" spans="1:7" s="664" customFormat="1" ht="25.5" x14ac:dyDescent="0.25">
      <c r="A113" s="960"/>
      <c r="B113" s="984"/>
      <c r="C113" s="986" t="s">
        <v>187</v>
      </c>
      <c r="D113" s="691" t="s">
        <v>188</v>
      </c>
      <c r="E113" s="988" t="s">
        <v>132</v>
      </c>
      <c r="F113" s="990" t="s">
        <v>19</v>
      </c>
      <c r="G113" s="629"/>
    </row>
    <row r="114" spans="1:7" s="664" customFormat="1" ht="127.5" x14ac:dyDescent="0.25">
      <c r="A114" s="960"/>
      <c r="B114" s="984"/>
      <c r="C114" s="975"/>
      <c r="D114" s="692" t="s">
        <v>189</v>
      </c>
      <c r="E114" s="978"/>
      <c r="F114" s="981"/>
      <c r="G114" s="629"/>
    </row>
    <row r="115" spans="1:7" s="664" customFormat="1" ht="25.5" x14ac:dyDescent="0.25">
      <c r="A115" s="960"/>
      <c r="B115" s="984"/>
      <c r="C115" s="975"/>
      <c r="D115" s="692" t="s">
        <v>190</v>
      </c>
      <c r="E115" s="978"/>
      <c r="F115" s="981" t="s">
        <v>19</v>
      </c>
      <c r="G115" s="629"/>
    </row>
    <row r="116" spans="1:7" s="664" customFormat="1" ht="38.25" x14ac:dyDescent="0.25">
      <c r="A116" s="960"/>
      <c r="B116" s="984"/>
      <c r="C116" s="975"/>
      <c r="D116" s="692" t="s">
        <v>191</v>
      </c>
      <c r="E116" s="978"/>
      <c r="F116" s="981"/>
      <c r="G116" s="629"/>
    </row>
    <row r="117" spans="1:7" s="664" customFormat="1" ht="90" thickBot="1" x14ac:dyDescent="0.3">
      <c r="A117" s="960"/>
      <c r="B117" s="984"/>
      <c r="C117" s="987"/>
      <c r="D117" s="693" t="s">
        <v>192</v>
      </c>
      <c r="E117" s="989"/>
      <c r="F117" s="991"/>
      <c r="G117" s="629"/>
    </row>
    <row r="118" spans="1:7" s="664" customFormat="1" x14ac:dyDescent="0.25">
      <c r="A118" s="960"/>
      <c r="B118" s="984"/>
      <c r="C118" s="974" t="s">
        <v>193</v>
      </c>
      <c r="D118" s="694" t="s">
        <v>194</v>
      </c>
      <c r="E118" s="977" t="s">
        <v>82</v>
      </c>
      <c r="F118" s="992" t="s">
        <v>22</v>
      </c>
      <c r="G118" s="629"/>
    </row>
    <row r="119" spans="1:7" s="664" customFormat="1" ht="25.5" x14ac:dyDescent="0.25">
      <c r="A119" s="960"/>
      <c r="B119" s="984"/>
      <c r="C119" s="975"/>
      <c r="D119" s="692" t="s">
        <v>195</v>
      </c>
      <c r="E119" s="978"/>
      <c r="F119" s="993"/>
      <c r="G119" s="629"/>
    </row>
    <row r="120" spans="1:7" s="664" customFormat="1" x14ac:dyDescent="0.25">
      <c r="A120" s="960"/>
      <c r="B120" s="984"/>
      <c r="C120" s="975"/>
      <c r="D120" s="692" t="s">
        <v>196</v>
      </c>
      <c r="E120" s="978"/>
      <c r="F120" s="993"/>
      <c r="G120" s="629"/>
    </row>
    <row r="121" spans="1:7" s="664" customFormat="1" ht="38.25" x14ac:dyDescent="0.25">
      <c r="A121" s="960"/>
      <c r="B121" s="984"/>
      <c r="C121" s="975"/>
      <c r="D121" s="692" t="s">
        <v>197</v>
      </c>
      <c r="E121" s="978"/>
      <c r="F121" s="993"/>
      <c r="G121" s="629"/>
    </row>
    <row r="122" spans="1:7" s="664" customFormat="1" x14ac:dyDescent="0.25">
      <c r="A122" s="960"/>
      <c r="B122" s="984"/>
      <c r="C122" s="975"/>
      <c r="D122" s="692" t="s">
        <v>198</v>
      </c>
      <c r="E122" s="978"/>
      <c r="F122" s="993" t="s">
        <v>22</v>
      </c>
      <c r="G122" s="629"/>
    </row>
    <row r="123" spans="1:7" s="664" customFormat="1" x14ac:dyDescent="0.25">
      <c r="A123" s="960"/>
      <c r="B123" s="984"/>
      <c r="C123" s="975"/>
      <c r="D123" s="692" t="s">
        <v>199</v>
      </c>
      <c r="E123" s="978"/>
      <c r="F123" s="993"/>
      <c r="G123" s="629"/>
    </row>
    <row r="124" spans="1:7" s="664" customFormat="1" ht="26.25" thickBot="1" x14ac:dyDescent="0.3">
      <c r="A124" s="960"/>
      <c r="B124" s="984"/>
      <c r="C124" s="976"/>
      <c r="D124" s="696" t="s">
        <v>200</v>
      </c>
      <c r="E124" s="979"/>
      <c r="F124" s="994"/>
      <c r="G124" s="629"/>
    </row>
    <row r="125" spans="1:7" s="664" customFormat="1" x14ac:dyDescent="0.25">
      <c r="A125" s="960"/>
      <c r="B125" s="984"/>
      <c r="C125" s="974" t="s">
        <v>201</v>
      </c>
      <c r="D125" s="682" t="s">
        <v>202</v>
      </c>
      <c r="E125" s="977" t="s">
        <v>82</v>
      </c>
      <c r="F125" s="980" t="s">
        <v>22</v>
      </c>
      <c r="G125" s="629"/>
    </row>
    <row r="126" spans="1:7" s="664" customFormat="1" ht="76.5" x14ac:dyDescent="0.25">
      <c r="A126" s="960"/>
      <c r="B126" s="984"/>
      <c r="C126" s="975"/>
      <c r="D126" s="692" t="s">
        <v>203</v>
      </c>
      <c r="E126" s="978"/>
      <c r="F126" s="981" t="s">
        <v>22</v>
      </c>
      <c r="G126" s="629"/>
    </row>
    <row r="127" spans="1:7" s="664" customFormat="1" ht="15.75" thickBot="1" x14ac:dyDescent="0.3">
      <c r="A127" s="961"/>
      <c r="B127" s="985"/>
      <c r="C127" s="976"/>
      <c r="D127" s="684" t="s">
        <v>204</v>
      </c>
      <c r="E127" s="979"/>
      <c r="F127" s="982"/>
      <c r="G127" s="629"/>
    </row>
    <row r="128" spans="1:7" s="664" customFormat="1" x14ac:dyDescent="0.25">
      <c r="A128" s="697"/>
      <c r="B128" s="629"/>
      <c r="C128" s="634"/>
      <c r="D128" s="634"/>
      <c r="E128" s="629"/>
      <c r="F128" s="629"/>
      <c r="G128" s="629"/>
    </row>
    <row r="129" spans="1:7" x14ac:dyDescent="0.25">
      <c r="A129" s="629"/>
      <c r="B129" s="629"/>
      <c r="C129" s="634"/>
      <c r="D129" s="634"/>
      <c r="E129" s="629"/>
      <c r="F129" s="629"/>
      <c r="G129" s="629"/>
    </row>
    <row r="130" spans="1:7" x14ac:dyDescent="0.25">
      <c r="A130" s="629"/>
      <c r="B130" s="629"/>
      <c r="C130" s="634"/>
      <c r="D130" s="634"/>
      <c r="E130" s="629"/>
      <c r="F130" s="629"/>
      <c r="G130" s="629"/>
    </row>
    <row r="132" spans="1:7" s="829" customFormat="1" ht="24.75" customHeight="1" thickBot="1" x14ac:dyDescent="0.4">
      <c r="A132" s="827" t="s">
        <v>1014</v>
      </c>
      <c r="B132" s="827"/>
      <c r="C132" s="828"/>
      <c r="D132" s="828"/>
    </row>
    <row r="133" spans="1:7" ht="17.100000000000001" customHeight="1" thickBot="1" x14ac:dyDescent="0.3">
      <c r="A133" s="639" t="s">
        <v>344</v>
      </c>
      <c r="B133" s="639" t="s">
        <v>976</v>
      </c>
      <c r="C133" s="639" t="s">
        <v>86</v>
      </c>
      <c r="D133" s="660"/>
      <c r="E133" s="639" t="s">
        <v>75</v>
      </c>
      <c r="F133" s="639" t="s">
        <v>6</v>
      </c>
    </row>
    <row r="134" spans="1:7" ht="17.100000000000001" customHeight="1" x14ac:dyDescent="0.25">
      <c r="A134" s="959" t="s">
        <v>375</v>
      </c>
      <c r="B134" s="962" t="s">
        <v>998</v>
      </c>
      <c r="C134" s="965" t="s">
        <v>88</v>
      </c>
      <c r="D134" s="663" t="s">
        <v>89</v>
      </c>
      <c r="E134" s="948" t="s">
        <v>77</v>
      </c>
      <c r="F134" s="942" t="s">
        <v>14</v>
      </c>
    </row>
    <row r="135" spans="1:7" ht="17.100000000000001" customHeight="1" x14ac:dyDescent="0.25">
      <c r="A135" s="960"/>
      <c r="B135" s="963"/>
      <c r="C135" s="966"/>
      <c r="D135" s="665" t="s">
        <v>90</v>
      </c>
      <c r="E135" s="949"/>
      <c r="F135" s="943"/>
    </row>
    <row r="136" spans="1:7" ht="17.100000000000001" customHeight="1" x14ac:dyDescent="0.25">
      <c r="A136" s="960"/>
      <c r="B136" s="963"/>
      <c r="C136" s="966"/>
      <c r="D136" s="665" t="s">
        <v>91</v>
      </c>
      <c r="E136" s="949"/>
      <c r="F136" s="943"/>
    </row>
    <row r="137" spans="1:7" ht="17.100000000000001" customHeight="1" x14ac:dyDescent="0.25">
      <c r="A137" s="960"/>
      <c r="B137" s="963"/>
      <c r="C137" s="966"/>
      <c r="D137" s="665" t="s">
        <v>92</v>
      </c>
      <c r="E137" s="949"/>
      <c r="F137" s="943"/>
    </row>
    <row r="138" spans="1:7" ht="17.100000000000001" customHeight="1" thickBot="1" x14ac:dyDescent="0.3">
      <c r="A138" s="960"/>
      <c r="B138" s="963"/>
      <c r="C138" s="967"/>
      <c r="D138" s="666" t="s">
        <v>93</v>
      </c>
      <c r="E138" s="950"/>
      <c r="F138" s="944"/>
    </row>
    <row r="139" spans="1:7" ht="17.100000000000001" customHeight="1" x14ac:dyDescent="0.25">
      <c r="A139" s="960"/>
      <c r="B139" s="963"/>
      <c r="C139" s="968" t="s">
        <v>94</v>
      </c>
      <c r="D139" s="667" t="s">
        <v>95</v>
      </c>
      <c r="E139" s="948" t="s">
        <v>77</v>
      </c>
      <c r="F139" s="942" t="s">
        <v>14</v>
      </c>
    </row>
    <row r="140" spans="1:7" x14ac:dyDescent="0.25">
      <c r="A140" s="960"/>
      <c r="B140" s="963"/>
      <c r="C140" s="969"/>
      <c r="D140" s="668" t="s">
        <v>96</v>
      </c>
      <c r="E140" s="949"/>
      <c r="F140" s="943" t="s">
        <v>14</v>
      </c>
    </row>
    <row r="141" spans="1:7" ht="15.75" thickBot="1" x14ac:dyDescent="0.3">
      <c r="A141" s="960"/>
      <c r="B141" s="963"/>
      <c r="C141" s="970"/>
      <c r="D141" s="669" t="s">
        <v>97</v>
      </c>
      <c r="E141" s="950"/>
      <c r="F141" s="944"/>
    </row>
    <row r="142" spans="1:7" x14ac:dyDescent="0.25">
      <c r="A142" s="960"/>
      <c r="B142" s="963"/>
      <c r="C142" s="956" t="s">
        <v>98</v>
      </c>
      <c r="D142" s="670" t="s">
        <v>99</v>
      </c>
      <c r="E142" s="948" t="s">
        <v>77</v>
      </c>
      <c r="F142" s="942" t="s">
        <v>14</v>
      </c>
    </row>
    <row r="143" spans="1:7" ht="26.25" x14ac:dyDescent="0.25">
      <c r="A143" s="960"/>
      <c r="B143" s="963"/>
      <c r="C143" s="957"/>
      <c r="D143" s="668" t="s">
        <v>100</v>
      </c>
      <c r="E143" s="949"/>
      <c r="F143" s="943"/>
    </row>
    <row r="144" spans="1:7" ht="26.25" x14ac:dyDescent="0.25">
      <c r="A144" s="960"/>
      <c r="B144" s="963"/>
      <c r="C144" s="957"/>
      <c r="D144" s="668" t="s">
        <v>101</v>
      </c>
      <c r="E144" s="949"/>
      <c r="F144" s="943"/>
    </row>
    <row r="145" spans="1:6" ht="39" x14ac:dyDescent="0.25">
      <c r="A145" s="960"/>
      <c r="B145" s="963"/>
      <c r="C145" s="957"/>
      <c r="D145" s="668" t="s">
        <v>102</v>
      </c>
      <c r="E145" s="949"/>
      <c r="F145" s="943"/>
    </row>
    <row r="146" spans="1:6" ht="39" x14ac:dyDescent="0.25">
      <c r="A146" s="960"/>
      <c r="B146" s="963"/>
      <c r="C146" s="957"/>
      <c r="D146" s="668" t="s">
        <v>103</v>
      </c>
      <c r="E146" s="949"/>
      <c r="F146" s="943"/>
    </row>
    <row r="147" spans="1:6" x14ac:dyDescent="0.25">
      <c r="A147" s="960"/>
      <c r="B147" s="963"/>
      <c r="C147" s="957"/>
      <c r="D147" s="668" t="s">
        <v>104</v>
      </c>
      <c r="E147" s="949"/>
      <c r="F147" s="943"/>
    </row>
    <row r="148" spans="1:6" ht="64.5" x14ac:dyDescent="0.25">
      <c r="A148" s="960"/>
      <c r="B148" s="963"/>
      <c r="C148" s="957"/>
      <c r="D148" s="668" t="s">
        <v>105</v>
      </c>
      <c r="E148" s="949"/>
      <c r="F148" s="943" t="s">
        <v>14</v>
      </c>
    </row>
    <row r="149" spans="1:6" ht="39" x14ac:dyDescent="0.25">
      <c r="A149" s="960"/>
      <c r="B149" s="963"/>
      <c r="C149" s="957"/>
      <c r="D149" s="668" t="s">
        <v>106</v>
      </c>
      <c r="E149" s="949"/>
      <c r="F149" s="943"/>
    </row>
    <row r="150" spans="1:6" ht="51.75" x14ac:dyDescent="0.25">
      <c r="A150" s="960"/>
      <c r="B150" s="963"/>
      <c r="C150" s="957"/>
      <c r="D150" s="668" t="s">
        <v>107</v>
      </c>
      <c r="E150" s="949"/>
      <c r="F150" s="943"/>
    </row>
    <row r="151" spans="1:6" ht="39" x14ac:dyDescent="0.25">
      <c r="A151" s="960"/>
      <c r="B151" s="963"/>
      <c r="C151" s="957"/>
      <c r="D151" s="668" t="s">
        <v>108</v>
      </c>
      <c r="E151" s="949"/>
      <c r="F151" s="943"/>
    </row>
    <row r="152" spans="1:6" ht="27" thickBot="1" x14ac:dyDescent="0.3">
      <c r="A152" s="960"/>
      <c r="B152" s="963"/>
      <c r="C152" s="958"/>
      <c r="D152" s="671" t="s">
        <v>109</v>
      </c>
      <c r="E152" s="950"/>
      <c r="F152" s="944"/>
    </row>
    <row r="153" spans="1:6" ht="39" x14ac:dyDescent="0.25">
      <c r="A153" s="960"/>
      <c r="B153" s="963"/>
      <c r="C153" s="956" t="s">
        <v>110</v>
      </c>
      <c r="D153" s="672" t="s">
        <v>111</v>
      </c>
      <c r="E153" s="948" t="s">
        <v>77</v>
      </c>
      <c r="F153" s="942" t="s">
        <v>14</v>
      </c>
    </row>
    <row r="154" spans="1:6" ht="26.25" x14ac:dyDescent="0.25">
      <c r="A154" s="960"/>
      <c r="B154" s="963"/>
      <c r="C154" s="957"/>
      <c r="D154" s="673" t="s">
        <v>112</v>
      </c>
      <c r="E154" s="949"/>
      <c r="F154" s="943"/>
    </row>
    <row r="155" spans="1:6" ht="64.5" x14ac:dyDescent="0.25">
      <c r="A155" s="960"/>
      <c r="B155" s="963"/>
      <c r="C155" s="957"/>
      <c r="D155" s="673" t="s">
        <v>113</v>
      </c>
      <c r="E155" s="949"/>
      <c r="F155" s="943"/>
    </row>
    <row r="156" spans="1:6" ht="39" x14ac:dyDescent="0.25">
      <c r="A156" s="960"/>
      <c r="B156" s="963"/>
      <c r="C156" s="957"/>
      <c r="D156" s="674" t="s">
        <v>114</v>
      </c>
      <c r="E156" s="949"/>
      <c r="F156" s="943" t="s">
        <v>14</v>
      </c>
    </row>
    <row r="157" spans="1:6" ht="26.25" x14ac:dyDescent="0.25">
      <c r="A157" s="960"/>
      <c r="B157" s="963"/>
      <c r="C157" s="957"/>
      <c r="D157" s="675" t="s">
        <v>115</v>
      </c>
      <c r="E157" s="949"/>
      <c r="F157" s="943"/>
    </row>
    <row r="158" spans="1:6" ht="52.5" thickBot="1" x14ac:dyDescent="0.3">
      <c r="A158" s="960"/>
      <c r="B158" s="963"/>
      <c r="C158" s="958"/>
      <c r="D158" s="676" t="s">
        <v>116</v>
      </c>
      <c r="E158" s="950"/>
      <c r="F158" s="944"/>
    </row>
    <row r="159" spans="1:6" ht="15.75" thickBot="1" x14ac:dyDescent="0.3">
      <c r="A159" s="960"/>
      <c r="B159" s="963"/>
      <c r="C159" s="677" t="s">
        <v>117</v>
      </c>
      <c r="D159" s="678" t="s">
        <v>118</v>
      </c>
      <c r="E159" s="776" t="s">
        <v>77</v>
      </c>
      <c r="F159" s="777" t="s">
        <v>14</v>
      </c>
    </row>
    <row r="160" spans="1:6" ht="77.25" x14ac:dyDescent="0.25">
      <c r="A160" s="960"/>
      <c r="B160" s="963"/>
      <c r="C160" s="956" t="s">
        <v>119</v>
      </c>
      <c r="D160" s="667" t="s">
        <v>120</v>
      </c>
      <c r="E160" s="948" t="s">
        <v>77</v>
      </c>
      <c r="F160" s="942" t="s">
        <v>14</v>
      </c>
    </row>
    <row r="161" spans="1:6" ht="77.25" x14ac:dyDescent="0.25">
      <c r="A161" s="960"/>
      <c r="B161" s="963"/>
      <c r="C161" s="957"/>
      <c r="D161" s="668" t="s">
        <v>121</v>
      </c>
      <c r="E161" s="949"/>
      <c r="F161" s="943"/>
    </row>
    <row r="162" spans="1:6" ht="26.25" x14ac:dyDescent="0.25">
      <c r="A162" s="960"/>
      <c r="B162" s="963"/>
      <c r="C162" s="957"/>
      <c r="D162" s="668" t="s">
        <v>122</v>
      </c>
      <c r="E162" s="949"/>
      <c r="F162" s="943"/>
    </row>
    <row r="163" spans="1:6" ht="52.5" thickBot="1" x14ac:dyDescent="0.3">
      <c r="A163" s="960"/>
      <c r="B163" s="963"/>
      <c r="C163" s="958"/>
      <c r="D163" s="669" t="s">
        <v>123</v>
      </c>
      <c r="E163" s="950"/>
      <c r="F163" s="944"/>
    </row>
    <row r="164" spans="1:6" ht="39" x14ac:dyDescent="0.25">
      <c r="A164" s="960"/>
      <c r="B164" s="963"/>
      <c r="C164" s="956" t="s">
        <v>124</v>
      </c>
      <c r="D164" s="667" t="s">
        <v>125</v>
      </c>
      <c r="E164" s="948" t="s">
        <v>77</v>
      </c>
      <c r="F164" s="942" t="s">
        <v>14</v>
      </c>
    </row>
    <row r="165" spans="1:6" x14ac:dyDescent="0.25">
      <c r="A165" s="960"/>
      <c r="B165" s="963"/>
      <c r="C165" s="957"/>
      <c r="D165" s="668" t="s">
        <v>126</v>
      </c>
      <c r="E165" s="949"/>
      <c r="F165" s="943"/>
    </row>
    <row r="166" spans="1:6" ht="38.25" x14ac:dyDescent="0.25">
      <c r="A166" s="960"/>
      <c r="B166" s="963"/>
      <c r="C166" s="957"/>
      <c r="D166" s="681" t="s">
        <v>127</v>
      </c>
      <c r="E166" s="949"/>
      <c r="F166" s="943"/>
    </row>
    <row r="167" spans="1:6" ht="25.5" x14ac:dyDescent="0.25">
      <c r="A167" s="960"/>
      <c r="B167" s="963"/>
      <c r="C167" s="957"/>
      <c r="D167" s="681" t="s">
        <v>128</v>
      </c>
      <c r="E167" s="949"/>
      <c r="F167" s="943"/>
    </row>
    <row r="168" spans="1:6" ht="39.75" thickBot="1" x14ac:dyDescent="0.3">
      <c r="A168" s="960"/>
      <c r="B168" s="963"/>
      <c r="C168" s="958"/>
      <c r="D168" s="669" t="s">
        <v>129</v>
      </c>
      <c r="E168" s="950"/>
      <c r="F168" s="944"/>
    </row>
    <row r="169" spans="1:6" ht="26.25" x14ac:dyDescent="0.25">
      <c r="A169" s="960"/>
      <c r="B169" s="963"/>
      <c r="C169" s="956" t="s">
        <v>130</v>
      </c>
      <c r="D169" s="682" t="s">
        <v>131</v>
      </c>
      <c r="E169" s="948" t="s">
        <v>132</v>
      </c>
      <c r="F169" s="942" t="s">
        <v>19</v>
      </c>
    </row>
    <row r="170" spans="1:6" x14ac:dyDescent="0.25">
      <c r="A170" s="960"/>
      <c r="B170" s="963"/>
      <c r="C170" s="957"/>
      <c r="D170" s="683" t="s">
        <v>133</v>
      </c>
      <c r="E170" s="949"/>
      <c r="F170" s="943"/>
    </row>
    <row r="171" spans="1:6" ht="52.5" thickBot="1" x14ac:dyDescent="0.3">
      <c r="A171" s="960"/>
      <c r="B171" s="963"/>
      <c r="C171" s="958"/>
      <c r="D171" s="684" t="s">
        <v>134</v>
      </c>
      <c r="E171" s="950"/>
      <c r="F171" s="944"/>
    </row>
    <row r="172" spans="1:6" ht="25.5" x14ac:dyDescent="0.25">
      <c r="A172" s="960"/>
      <c r="B172" s="963"/>
      <c r="C172" s="953" t="s">
        <v>135</v>
      </c>
      <c r="D172" s="685" t="s">
        <v>136</v>
      </c>
      <c r="E172" s="948" t="s">
        <v>132</v>
      </c>
      <c r="F172" s="942" t="s">
        <v>19</v>
      </c>
    </row>
    <row r="173" spans="1:6" ht="38.25" x14ac:dyDescent="0.25">
      <c r="A173" s="960"/>
      <c r="B173" s="963"/>
      <c r="C173" s="954"/>
      <c r="D173" s="686" t="s">
        <v>137</v>
      </c>
      <c r="E173" s="949"/>
      <c r="F173" s="943"/>
    </row>
    <row r="174" spans="1:6" ht="15.75" thickBot="1" x14ac:dyDescent="0.3">
      <c r="A174" s="960"/>
      <c r="B174" s="963"/>
      <c r="C174" s="955"/>
      <c r="D174" s="687" t="s">
        <v>138</v>
      </c>
      <c r="E174" s="950"/>
      <c r="F174" s="944"/>
    </row>
    <row r="175" spans="1:6" ht="27" thickBot="1" x14ac:dyDescent="0.3">
      <c r="A175" s="960"/>
      <c r="B175" s="964"/>
      <c r="C175" s="688" t="s">
        <v>139</v>
      </c>
      <c r="D175" s="689" t="s">
        <v>140</v>
      </c>
      <c r="E175" s="776" t="s">
        <v>132</v>
      </c>
      <c r="F175" s="777" t="s">
        <v>19</v>
      </c>
    </row>
    <row r="176" spans="1:6" ht="39.75" thickBot="1" x14ac:dyDescent="0.3">
      <c r="A176" s="960"/>
      <c r="B176" s="971" t="s">
        <v>999</v>
      </c>
      <c r="C176" s="677" t="s">
        <v>142</v>
      </c>
      <c r="D176" s="690" t="s">
        <v>143</v>
      </c>
      <c r="E176" s="776" t="s">
        <v>77</v>
      </c>
      <c r="F176" s="777" t="s">
        <v>14</v>
      </c>
    </row>
    <row r="177" spans="1:6" ht="26.25" x14ac:dyDescent="0.25">
      <c r="A177" s="960"/>
      <c r="B177" s="972"/>
      <c r="C177" s="953" t="s">
        <v>144</v>
      </c>
      <c r="D177" s="667" t="s">
        <v>145</v>
      </c>
      <c r="E177" s="948" t="s">
        <v>77</v>
      </c>
      <c r="F177" s="942" t="s">
        <v>14</v>
      </c>
    </row>
    <row r="178" spans="1:6" ht="15.75" thickBot="1" x14ac:dyDescent="0.3">
      <c r="A178" s="960"/>
      <c r="B178" s="972"/>
      <c r="C178" s="955"/>
      <c r="D178" s="669" t="s">
        <v>146</v>
      </c>
      <c r="E178" s="950"/>
      <c r="F178" s="944"/>
    </row>
    <row r="179" spans="1:6" ht="51" x14ac:dyDescent="0.25">
      <c r="A179" s="960"/>
      <c r="B179" s="972"/>
      <c r="C179" s="953" t="s">
        <v>147</v>
      </c>
      <c r="D179" s="691" t="s">
        <v>148</v>
      </c>
      <c r="E179" s="948" t="s">
        <v>132</v>
      </c>
      <c r="F179" s="942" t="s">
        <v>19</v>
      </c>
    </row>
    <row r="180" spans="1:6" ht="38.25" x14ac:dyDescent="0.25">
      <c r="A180" s="960"/>
      <c r="B180" s="972"/>
      <c r="C180" s="954"/>
      <c r="D180" s="692" t="s">
        <v>149</v>
      </c>
      <c r="E180" s="949"/>
      <c r="F180" s="943"/>
    </row>
    <row r="181" spans="1:6" ht="26.25" thickBot="1" x14ac:dyDescent="0.3">
      <c r="A181" s="960"/>
      <c r="B181" s="972"/>
      <c r="C181" s="955"/>
      <c r="D181" s="693" t="s">
        <v>150</v>
      </c>
      <c r="E181" s="950"/>
      <c r="F181" s="944"/>
    </row>
    <row r="182" spans="1:6" ht="25.5" x14ac:dyDescent="0.25">
      <c r="A182" s="960"/>
      <c r="B182" s="972"/>
      <c r="C182" s="953" t="s">
        <v>151</v>
      </c>
      <c r="D182" s="694" t="s">
        <v>152</v>
      </c>
      <c r="E182" s="948" t="s">
        <v>132</v>
      </c>
      <c r="F182" s="942" t="s">
        <v>19</v>
      </c>
    </row>
    <row r="183" spans="1:6" ht="25.5" x14ac:dyDescent="0.25">
      <c r="A183" s="960"/>
      <c r="B183" s="972"/>
      <c r="C183" s="954"/>
      <c r="D183" s="692" t="s">
        <v>153</v>
      </c>
      <c r="E183" s="949"/>
      <c r="F183" s="943"/>
    </row>
    <row r="184" spans="1:6" ht="25.5" x14ac:dyDescent="0.25">
      <c r="A184" s="960"/>
      <c r="B184" s="972"/>
      <c r="C184" s="954"/>
      <c r="D184" s="695" t="s">
        <v>154</v>
      </c>
      <c r="E184" s="949"/>
      <c r="F184" s="943"/>
    </row>
    <row r="185" spans="1:6" ht="25.5" x14ac:dyDescent="0.25">
      <c r="A185" s="960"/>
      <c r="B185" s="972"/>
      <c r="C185" s="954"/>
      <c r="D185" s="692" t="s">
        <v>155</v>
      </c>
      <c r="E185" s="949"/>
      <c r="F185" s="943"/>
    </row>
    <row r="186" spans="1:6" ht="25.5" x14ac:dyDescent="0.25">
      <c r="A186" s="960"/>
      <c r="B186" s="972"/>
      <c r="C186" s="954"/>
      <c r="D186" s="692" t="s">
        <v>156</v>
      </c>
      <c r="E186" s="949"/>
      <c r="F186" s="943"/>
    </row>
    <row r="187" spans="1:6" ht="38.25" x14ac:dyDescent="0.25">
      <c r="A187" s="960"/>
      <c r="B187" s="972"/>
      <c r="C187" s="954"/>
      <c r="D187" s="692" t="s">
        <v>157</v>
      </c>
      <c r="E187" s="949"/>
      <c r="F187" s="943"/>
    </row>
    <row r="188" spans="1:6" ht="25.5" x14ac:dyDescent="0.25">
      <c r="A188" s="960"/>
      <c r="B188" s="972"/>
      <c r="C188" s="954"/>
      <c r="D188" s="692" t="s">
        <v>158</v>
      </c>
      <c r="E188" s="949"/>
      <c r="F188" s="943"/>
    </row>
    <row r="189" spans="1:6" ht="25.5" x14ac:dyDescent="0.25">
      <c r="A189" s="960"/>
      <c r="B189" s="972"/>
      <c r="C189" s="954"/>
      <c r="D189" s="692" t="s">
        <v>159</v>
      </c>
      <c r="E189" s="949"/>
      <c r="F189" s="943"/>
    </row>
    <row r="190" spans="1:6" ht="76.5" x14ac:dyDescent="0.25">
      <c r="A190" s="960"/>
      <c r="B190" s="972"/>
      <c r="C190" s="954"/>
      <c r="D190" s="692" t="s">
        <v>160</v>
      </c>
      <c r="E190" s="949"/>
      <c r="F190" s="943"/>
    </row>
    <row r="191" spans="1:6" ht="25.5" x14ac:dyDescent="0.25">
      <c r="A191" s="960"/>
      <c r="B191" s="972"/>
      <c r="C191" s="954"/>
      <c r="D191" s="692" t="s">
        <v>161</v>
      </c>
      <c r="E191" s="949"/>
      <c r="F191" s="943"/>
    </row>
    <row r="192" spans="1:6" ht="25.5" x14ac:dyDescent="0.25">
      <c r="A192" s="960"/>
      <c r="B192" s="972"/>
      <c r="C192" s="954"/>
      <c r="D192" s="692" t="s">
        <v>162</v>
      </c>
      <c r="E192" s="949"/>
      <c r="F192" s="943"/>
    </row>
    <row r="193" spans="1:6" ht="25.5" x14ac:dyDescent="0.25">
      <c r="A193" s="960"/>
      <c r="B193" s="972"/>
      <c r="C193" s="954"/>
      <c r="D193" s="692" t="s">
        <v>163</v>
      </c>
      <c r="E193" s="949"/>
      <c r="F193" s="943"/>
    </row>
    <row r="194" spans="1:6" ht="63.75" x14ac:dyDescent="0.25">
      <c r="A194" s="960"/>
      <c r="B194" s="972"/>
      <c r="C194" s="954"/>
      <c r="D194" s="692" t="s">
        <v>164</v>
      </c>
      <c r="E194" s="949"/>
      <c r="F194" s="943"/>
    </row>
    <row r="195" spans="1:6" x14ac:dyDescent="0.25">
      <c r="A195" s="960"/>
      <c r="B195" s="972"/>
      <c r="C195" s="954"/>
      <c r="D195" s="692" t="s">
        <v>165</v>
      </c>
      <c r="E195" s="949"/>
      <c r="F195" s="943"/>
    </row>
    <row r="196" spans="1:6" x14ac:dyDescent="0.25">
      <c r="A196" s="960"/>
      <c r="B196" s="972"/>
      <c r="C196" s="954"/>
      <c r="D196" s="692" t="s">
        <v>166</v>
      </c>
      <c r="E196" s="949"/>
      <c r="F196" s="943"/>
    </row>
    <row r="197" spans="1:6" ht="38.25" x14ac:dyDescent="0.25">
      <c r="A197" s="960"/>
      <c r="B197" s="972"/>
      <c r="C197" s="954"/>
      <c r="D197" s="692" t="s">
        <v>167</v>
      </c>
      <c r="E197" s="949"/>
      <c r="F197" s="943"/>
    </row>
    <row r="198" spans="1:6" x14ac:dyDescent="0.25">
      <c r="A198" s="960"/>
      <c r="B198" s="972"/>
      <c r="C198" s="954"/>
      <c r="D198" s="692" t="s">
        <v>168</v>
      </c>
      <c r="E198" s="949"/>
      <c r="F198" s="943"/>
    </row>
    <row r="199" spans="1:6" ht="26.25" thickBot="1" x14ac:dyDescent="0.3">
      <c r="A199" s="960"/>
      <c r="B199" s="972"/>
      <c r="C199" s="955"/>
      <c r="D199" s="696" t="s">
        <v>169</v>
      </c>
      <c r="E199" s="950"/>
      <c r="F199" s="944"/>
    </row>
    <row r="200" spans="1:6" ht="25.5" x14ac:dyDescent="0.25">
      <c r="A200" s="960"/>
      <c r="B200" s="972"/>
      <c r="C200" s="953" t="s">
        <v>170</v>
      </c>
      <c r="D200" s="694" t="s">
        <v>171</v>
      </c>
      <c r="E200" s="948" t="s">
        <v>82</v>
      </c>
      <c r="F200" s="942" t="s">
        <v>22</v>
      </c>
    </row>
    <row r="201" spans="1:6" ht="25.5" x14ac:dyDescent="0.25">
      <c r="A201" s="960"/>
      <c r="B201" s="972"/>
      <c r="C201" s="954"/>
      <c r="D201" s="692" t="s">
        <v>172</v>
      </c>
      <c r="E201" s="949"/>
      <c r="F201" s="943"/>
    </row>
    <row r="202" spans="1:6" ht="25.5" x14ac:dyDescent="0.25">
      <c r="A202" s="960"/>
      <c r="B202" s="972"/>
      <c r="C202" s="954"/>
      <c r="D202" s="692" t="s">
        <v>173</v>
      </c>
      <c r="E202" s="949"/>
      <c r="F202" s="943"/>
    </row>
    <row r="203" spans="1:6" ht="15.75" thickBot="1" x14ac:dyDescent="0.3">
      <c r="A203" s="960"/>
      <c r="B203" s="973"/>
      <c r="C203" s="955"/>
      <c r="D203" s="696" t="s">
        <v>174</v>
      </c>
      <c r="E203" s="950"/>
      <c r="F203" s="944"/>
    </row>
    <row r="204" spans="1:6" x14ac:dyDescent="0.25">
      <c r="A204" s="960"/>
      <c r="B204" s="951" t="s">
        <v>175</v>
      </c>
      <c r="C204" s="953" t="s">
        <v>193</v>
      </c>
      <c r="D204" s="694" t="s">
        <v>194</v>
      </c>
      <c r="E204" s="948" t="s">
        <v>82</v>
      </c>
      <c r="F204" s="945" t="s">
        <v>22</v>
      </c>
    </row>
    <row r="205" spans="1:6" ht="25.5" x14ac:dyDescent="0.25">
      <c r="A205" s="960"/>
      <c r="B205" s="951"/>
      <c r="C205" s="954"/>
      <c r="D205" s="692" t="s">
        <v>195</v>
      </c>
      <c r="E205" s="949"/>
      <c r="F205" s="946"/>
    </row>
    <row r="206" spans="1:6" x14ac:dyDescent="0.25">
      <c r="A206" s="960"/>
      <c r="B206" s="951"/>
      <c r="C206" s="954"/>
      <c r="D206" s="692" t="s">
        <v>196</v>
      </c>
      <c r="E206" s="949"/>
      <c r="F206" s="946"/>
    </row>
    <row r="207" spans="1:6" ht="38.25" x14ac:dyDescent="0.25">
      <c r="A207" s="960"/>
      <c r="B207" s="951"/>
      <c r="C207" s="954"/>
      <c r="D207" s="692" t="s">
        <v>197</v>
      </c>
      <c r="E207" s="949"/>
      <c r="F207" s="946"/>
    </row>
    <row r="208" spans="1:6" x14ac:dyDescent="0.25">
      <c r="A208" s="960"/>
      <c r="B208" s="951"/>
      <c r="C208" s="954"/>
      <c r="D208" s="692" t="s">
        <v>198</v>
      </c>
      <c r="E208" s="949"/>
      <c r="F208" s="946"/>
    </row>
    <row r="209" spans="1:6" x14ac:dyDescent="0.25">
      <c r="A209" s="960"/>
      <c r="B209" s="951"/>
      <c r="C209" s="954"/>
      <c r="D209" s="692" t="s">
        <v>199</v>
      </c>
      <c r="E209" s="949"/>
      <c r="F209" s="946"/>
    </row>
    <row r="210" spans="1:6" ht="26.25" thickBot="1" x14ac:dyDescent="0.3">
      <c r="A210" s="960"/>
      <c r="B210" s="951"/>
      <c r="C210" s="955"/>
      <c r="D210" s="696" t="s">
        <v>200</v>
      </c>
      <c r="E210" s="950"/>
      <c r="F210" s="947"/>
    </row>
    <row r="211" spans="1:6" x14ac:dyDescent="0.25">
      <c r="A211" s="960"/>
      <c r="B211" s="951"/>
      <c r="C211" s="953" t="s">
        <v>201</v>
      </c>
      <c r="D211" s="682" t="s">
        <v>202</v>
      </c>
      <c r="E211" s="948" t="s">
        <v>82</v>
      </c>
      <c r="F211" s="942" t="s">
        <v>22</v>
      </c>
    </row>
    <row r="212" spans="1:6" ht="76.5" x14ac:dyDescent="0.25">
      <c r="A212" s="960"/>
      <c r="B212" s="951"/>
      <c r="C212" s="954"/>
      <c r="D212" s="692" t="s">
        <v>203</v>
      </c>
      <c r="E212" s="949"/>
      <c r="F212" s="943"/>
    </row>
    <row r="213" spans="1:6" ht="15.75" thickBot="1" x14ac:dyDescent="0.3">
      <c r="A213" s="961"/>
      <c r="B213" s="952"/>
      <c r="C213" s="955"/>
      <c r="D213" s="684" t="s">
        <v>204</v>
      </c>
      <c r="E213" s="950"/>
      <c r="F213" s="944"/>
    </row>
  </sheetData>
  <sheetProtection algorithmName="SHA-512" hashValue="yiOgr1gvEpkm+BBIh3Ql1RHFhfswRaW0uKNJI4K1xUd3V/0r4b1p2toxoMSJQ+ob7fiuxkYk0LAEtR+uhYsGvQ==" saltValue="Ynt857BPxKbtIWVCoXwx/A==" spinCount="100000" sheet="1" objects="1" scenarios="1"/>
  <mergeCells count="114">
    <mergeCell ref="B18:C18"/>
    <mergeCell ref="B10:C10"/>
    <mergeCell ref="A11:A15"/>
    <mergeCell ref="B11:C11"/>
    <mergeCell ref="B12:C12"/>
    <mergeCell ref="B13:B15"/>
    <mergeCell ref="A19:A27"/>
    <mergeCell ref="B19:C19"/>
    <mergeCell ref="B20:C20"/>
    <mergeCell ref="B21:C21"/>
    <mergeCell ref="B22:C22"/>
    <mergeCell ref="B23:C23"/>
    <mergeCell ref="B24:C24"/>
    <mergeCell ref="B25:C25"/>
    <mergeCell ref="B26:C26"/>
    <mergeCell ref="B27:C27"/>
    <mergeCell ref="F59:F62"/>
    <mergeCell ref="C63:C67"/>
    <mergeCell ref="E63:E67"/>
    <mergeCell ref="F63:F67"/>
    <mergeCell ref="C68:C70"/>
    <mergeCell ref="E68:E70"/>
    <mergeCell ref="F68:F70"/>
    <mergeCell ref="A33:A127"/>
    <mergeCell ref="B33:B74"/>
    <mergeCell ref="C33:C37"/>
    <mergeCell ref="E33:E37"/>
    <mergeCell ref="F33:F37"/>
    <mergeCell ref="C38:C40"/>
    <mergeCell ref="E38:E40"/>
    <mergeCell ref="F38:F40"/>
    <mergeCell ref="C41:C51"/>
    <mergeCell ref="E41:E51"/>
    <mergeCell ref="F41:F51"/>
    <mergeCell ref="C52:C57"/>
    <mergeCell ref="E52:E57"/>
    <mergeCell ref="F52:F57"/>
    <mergeCell ref="C59:C62"/>
    <mergeCell ref="E59:E62"/>
    <mergeCell ref="C71:C73"/>
    <mergeCell ref="E71:E73"/>
    <mergeCell ref="F71:F73"/>
    <mergeCell ref="B75:B102"/>
    <mergeCell ref="C76:C77"/>
    <mergeCell ref="E76:E77"/>
    <mergeCell ref="F76:F77"/>
    <mergeCell ref="C78:C80"/>
    <mergeCell ref="E78:E80"/>
    <mergeCell ref="F78:F80"/>
    <mergeCell ref="C81:C98"/>
    <mergeCell ref="E81:E98"/>
    <mergeCell ref="F81:F98"/>
    <mergeCell ref="C99:C102"/>
    <mergeCell ref="E99:E102"/>
    <mergeCell ref="F99:F102"/>
    <mergeCell ref="C125:C127"/>
    <mergeCell ref="E125:E127"/>
    <mergeCell ref="F125:F127"/>
    <mergeCell ref="B103:B127"/>
    <mergeCell ref="C103:C112"/>
    <mergeCell ref="E103:E112"/>
    <mergeCell ref="F103:F112"/>
    <mergeCell ref="C113:C117"/>
    <mergeCell ref="E113:E117"/>
    <mergeCell ref="F113:F117"/>
    <mergeCell ref="C118:C124"/>
    <mergeCell ref="E118:E124"/>
    <mergeCell ref="F118:F124"/>
    <mergeCell ref="C142:C152"/>
    <mergeCell ref="E142:E152"/>
    <mergeCell ref="F142:F152"/>
    <mergeCell ref="C153:C158"/>
    <mergeCell ref="E153:E158"/>
    <mergeCell ref="F153:F158"/>
    <mergeCell ref="A134:A213"/>
    <mergeCell ref="B134:B175"/>
    <mergeCell ref="C134:C138"/>
    <mergeCell ref="E134:E138"/>
    <mergeCell ref="C139:C141"/>
    <mergeCell ref="E139:E141"/>
    <mergeCell ref="C160:C163"/>
    <mergeCell ref="E160:E163"/>
    <mergeCell ref="C164:C168"/>
    <mergeCell ref="E164:E168"/>
    <mergeCell ref="C169:C171"/>
    <mergeCell ref="E169:E171"/>
    <mergeCell ref="C172:C174"/>
    <mergeCell ref="E172:E174"/>
    <mergeCell ref="B176:B203"/>
    <mergeCell ref="C177:C178"/>
    <mergeCell ref="F172:F174"/>
    <mergeCell ref="C200:C203"/>
    <mergeCell ref="E200:E203"/>
    <mergeCell ref="B204:B213"/>
    <mergeCell ref="C204:C210"/>
    <mergeCell ref="E204:E210"/>
    <mergeCell ref="C211:C213"/>
    <mergeCell ref="E211:E213"/>
    <mergeCell ref="E177:E178"/>
    <mergeCell ref="C179:C181"/>
    <mergeCell ref="E179:E181"/>
    <mergeCell ref="C182:C199"/>
    <mergeCell ref="E182:E199"/>
    <mergeCell ref="F211:F213"/>
    <mergeCell ref="F134:F138"/>
    <mergeCell ref="F160:F163"/>
    <mergeCell ref="F164:F168"/>
    <mergeCell ref="F169:F171"/>
    <mergeCell ref="F177:F178"/>
    <mergeCell ref="F179:F181"/>
    <mergeCell ref="F182:F199"/>
    <mergeCell ref="F200:F203"/>
    <mergeCell ref="F204:F210"/>
    <mergeCell ref="F139:F141"/>
  </mergeCells>
  <pageMargins left="0.23622047244094491" right="0.23622047244094491" top="0.74803149606299213" bottom="0.74803149606299213" header="0.31496062992125984" footer="0.31496062992125984"/>
  <pageSetup paperSize="9" scale="55" orientation="landscape" r:id="rId1"/>
  <headerFooter>
    <oddHeader>&amp;CPríloha 6: Metodika určovania investičných priorít MS SR</oddHeader>
    <oddFooter>&amp;L&amp;"-,Kurzíva"Metodika určovania investičných priorít MS SR</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A4:T372"/>
  <sheetViews>
    <sheetView topLeftCell="A49" zoomScale="85" zoomScaleNormal="85" workbookViewId="0">
      <selection activeCell="D78" sqref="D78"/>
    </sheetView>
  </sheetViews>
  <sheetFormatPr defaultColWidth="9.140625" defaultRowHeight="15" x14ac:dyDescent="0.25"/>
  <cols>
    <col min="1" max="2" width="53.28515625" style="627" customWidth="1"/>
    <col min="3" max="3" width="24" style="627" customWidth="1"/>
    <col min="4" max="4" width="108.28515625" style="627" customWidth="1"/>
    <col min="5" max="5" width="16.5703125" style="627" customWidth="1"/>
    <col min="6" max="6" width="19.7109375" style="627" customWidth="1"/>
    <col min="7" max="7" width="24.5703125" style="699" customWidth="1"/>
    <col min="8" max="8" width="39.28515625" style="627" hidden="1" customWidth="1"/>
    <col min="9" max="16384" width="9.140625" style="627"/>
  </cols>
  <sheetData>
    <row r="4" spans="1:8" ht="21.75" thickBot="1" x14ac:dyDescent="0.4">
      <c r="A4" s="630" t="s">
        <v>71</v>
      </c>
    </row>
    <row r="5" spans="1:8" ht="30" x14ac:dyDescent="0.25">
      <c r="A5" s="700" t="s">
        <v>85</v>
      </c>
      <c r="B5" s="701" t="s">
        <v>73</v>
      </c>
      <c r="C5" s="701" t="s">
        <v>379</v>
      </c>
      <c r="D5" s="702" t="s">
        <v>86</v>
      </c>
      <c r="E5" s="703" t="s">
        <v>74</v>
      </c>
      <c r="F5" s="703" t="s">
        <v>75</v>
      </c>
      <c r="G5" s="704" t="s">
        <v>6</v>
      </c>
      <c r="H5" s="705" t="s">
        <v>380</v>
      </c>
    </row>
    <row r="6" spans="1:8" ht="15.75" customHeight="1" x14ac:dyDescent="0.25">
      <c r="A6" s="1041" t="s">
        <v>310</v>
      </c>
      <c r="B6" s="1093" t="s">
        <v>381</v>
      </c>
      <c r="C6" s="1073" t="s">
        <v>382</v>
      </c>
      <c r="D6" s="706" t="s">
        <v>383</v>
      </c>
      <c r="E6" s="1089" t="s">
        <v>312</v>
      </c>
      <c r="F6" s="1075" t="s">
        <v>77</v>
      </c>
      <c r="G6" s="1077" t="s">
        <v>14</v>
      </c>
      <c r="H6" s="239" t="s">
        <v>384</v>
      </c>
    </row>
    <row r="7" spans="1:8" ht="27.75" customHeight="1" x14ac:dyDescent="0.25">
      <c r="A7" s="1041"/>
      <c r="B7" s="1093"/>
      <c r="C7" s="1073"/>
      <c r="D7" s="707" t="s">
        <v>385</v>
      </c>
      <c r="E7" s="1089"/>
      <c r="F7" s="1075"/>
      <c r="G7" s="1077"/>
      <c r="H7" s="239" t="s">
        <v>386</v>
      </c>
    </row>
    <row r="8" spans="1:8" ht="21" customHeight="1" x14ac:dyDescent="0.25">
      <c r="A8" s="1041"/>
      <c r="B8" s="1093"/>
      <c r="C8" s="1074"/>
      <c r="D8" s="707" t="s">
        <v>387</v>
      </c>
      <c r="E8" s="1089"/>
      <c r="F8" s="1075"/>
      <c r="G8" s="1077"/>
      <c r="H8" s="708" t="s">
        <v>388</v>
      </c>
    </row>
    <row r="9" spans="1:8" ht="26.25" x14ac:dyDescent="0.25">
      <c r="A9" s="1041"/>
      <c r="B9" s="1094"/>
      <c r="C9" s="1096" t="s">
        <v>389</v>
      </c>
      <c r="D9" s="709" t="s">
        <v>390</v>
      </c>
      <c r="E9" s="1089"/>
      <c r="F9" s="1076"/>
      <c r="G9" s="1078"/>
      <c r="H9" s="239" t="s">
        <v>391</v>
      </c>
    </row>
    <row r="10" spans="1:8" ht="39" x14ac:dyDescent="0.25">
      <c r="A10" s="1041"/>
      <c r="B10" s="1094"/>
      <c r="C10" s="1073"/>
      <c r="D10" s="707" t="s">
        <v>392</v>
      </c>
      <c r="E10" s="1089"/>
      <c r="F10" s="1076"/>
      <c r="G10" s="1078"/>
      <c r="H10" s="239" t="s">
        <v>393</v>
      </c>
    </row>
    <row r="11" spans="1:8" x14ac:dyDescent="0.25">
      <c r="A11" s="1041"/>
      <c r="B11" s="1094"/>
      <c r="C11" s="1073"/>
      <c r="D11" s="710" t="s">
        <v>394</v>
      </c>
      <c r="E11" s="1089"/>
      <c r="F11" s="1076"/>
      <c r="G11" s="1078"/>
      <c r="H11" s="633"/>
    </row>
    <row r="12" spans="1:8" x14ac:dyDescent="0.25">
      <c r="A12" s="1041"/>
      <c r="B12" s="1094"/>
      <c r="C12" s="1073"/>
      <c r="D12" s="710" t="s">
        <v>395</v>
      </c>
      <c r="E12" s="1089"/>
      <c r="F12" s="1076"/>
      <c r="G12" s="1078"/>
      <c r="H12" s="708" t="s">
        <v>978</v>
      </c>
    </row>
    <row r="13" spans="1:8" x14ac:dyDescent="0.25">
      <c r="A13" s="1041"/>
      <c r="B13" s="1094"/>
      <c r="C13" s="1073"/>
      <c r="D13" s="711" t="s">
        <v>397</v>
      </c>
      <c r="E13" s="1089"/>
      <c r="F13" s="1076"/>
      <c r="G13" s="1078"/>
      <c r="H13" s="633"/>
    </row>
    <row r="14" spans="1:8" ht="19.5" customHeight="1" x14ac:dyDescent="0.25">
      <c r="A14" s="1041"/>
      <c r="B14" s="1094"/>
      <c r="C14" s="1073"/>
      <c r="D14" s="711" t="s">
        <v>398</v>
      </c>
      <c r="E14" s="1089"/>
      <c r="F14" s="1076"/>
      <c r="G14" s="1078"/>
      <c r="H14" s="239" t="s">
        <v>399</v>
      </c>
    </row>
    <row r="15" spans="1:8" ht="30" customHeight="1" x14ac:dyDescent="0.25">
      <c r="A15" s="1041"/>
      <c r="B15" s="1094"/>
      <c r="C15" s="1074"/>
      <c r="D15" s="711" t="s">
        <v>400</v>
      </c>
      <c r="E15" s="1089"/>
      <c r="F15" s="1076"/>
      <c r="G15" s="1078"/>
      <c r="H15" s="239" t="s">
        <v>401</v>
      </c>
    </row>
    <row r="16" spans="1:8" ht="27" customHeight="1" x14ac:dyDescent="0.25">
      <c r="A16" s="1041"/>
      <c r="B16" s="1094"/>
      <c r="C16" s="1097" t="s">
        <v>402</v>
      </c>
      <c r="D16" s="711" t="s">
        <v>403</v>
      </c>
      <c r="E16" s="1089"/>
      <c r="F16" s="1076"/>
      <c r="G16" s="1078"/>
      <c r="H16" s="239" t="s">
        <v>404</v>
      </c>
    </row>
    <row r="17" spans="1:9" ht="27.75" customHeight="1" x14ac:dyDescent="0.25">
      <c r="A17" s="1041"/>
      <c r="B17" s="1094"/>
      <c r="C17" s="1074"/>
      <c r="D17" s="711" t="s">
        <v>405</v>
      </c>
      <c r="E17" s="1089"/>
      <c r="F17" s="1076"/>
      <c r="G17" s="1078"/>
      <c r="H17" s="239" t="s">
        <v>406</v>
      </c>
    </row>
    <row r="18" spans="1:9" x14ac:dyDescent="0.25">
      <c r="A18" s="1041"/>
      <c r="B18" s="1098" t="s">
        <v>317</v>
      </c>
      <c r="C18" s="1097" t="s">
        <v>402</v>
      </c>
      <c r="D18" s="711" t="s">
        <v>407</v>
      </c>
      <c r="E18" s="1089"/>
      <c r="F18" s="1076"/>
      <c r="G18" s="1078"/>
      <c r="H18" s="633"/>
    </row>
    <row r="19" spans="1:9" x14ac:dyDescent="0.25">
      <c r="A19" s="1041"/>
      <c r="B19" s="1071"/>
      <c r="C19" s="1074"/>
      <c r="D19" s="711" t="s">
        <v>408</v>
      </c>
      <c r="E19" s="1089"/>
      <c r="F19" s="1076"/>
      <c r="G19" s="1078"/>
      <c r="H19" s="239" t="s">
        <v>409</v>
      </c>
    </row>
    <row r="20" spans="1:9" ht="26.25" x14ac:dyDescent="0.25">
      <c r="A20" s="1041"/>
      <c r="B20" s="1069" t="s">
        <v>318</v>
      </c>
      <c r="C20" s="712" t="s">
        <v>402</v>
      </c>
      <c r="D20" s="713" t="s">
        <v>410</v>
      </c>
      <c r="E20" s="1089"/>
      <c r="F20" s="1076"/>
      <c r="G20" s="1078"/>
      <c r="H20" s="239" t="s">
        <v>411</v>
      </c>
    </row>
    <row r="21" spans="1:9" x14ac:dyDescent="0.25">
      <c r="A21" s="1033"/>
      <c r="B21" s="1070"/>
      <c r="C21" s="1072" t="s">
        <v>412</v>
      </c>
      <c r="D21" s="714" t="s">
        <v>413</v>
      </c>
      <c r="E21" s="1090"/>
      <c r="F21" s="1076"/>
      <c r="G21" s="1078"/>
      <c r="H21" s="633"/>
    </row>
    <row r="22" spans="1:9" x14ac:dyDescent="0.25">
      <c r="A22" s="1033"/>
      <c r="B22" s="1070"/>
      <c r="C22" s="1073"/>
      <c r="D22" s="715" t="s">
        <v>414</v>
      </c>
      <c r="E22" s="1090"/>
      <c r="F22" s="1076"/>
      <c r="G22" s="1078"/>
      <c r="H22" s="239" t="s">
        <v>415</v>
      </c>
    </row>
    <row r="23" spans="1:9" ht="26.25" x14ac:dyDescent="0.25">
      <c r="A23" s="1033"/>
      <c r="B23" s="1070"/>
      <c r="C23" s="1073"/>
      <c r="D23" s="715" t="s">
        <v>416</v>
      </c>
      <c r="E23" s="1090"/>
      <c r="F23" s="1076"/>
      <c r="G23" s="1078"/>
      <c r="H23" s="239" t="s">
        <v>417</v>
      </c>
    </row>
    <row r="24" spans="1:9" ht="26.25" x14ac:dyDescent="0.25">
      <c r="A24" s="1033"/>
      <c r="B24" s="1070"/>
      <c r="C24" s="1073"/>
      <c r="D24" s="715" t="s">
        <v>418</v>
      </c>
      <c r="E24" s="1090"/>
      <c r="F24" s="1076"/>
      <c r="G24" s="1078"/>
      <c r="H24" s="239" t="s">
        <v>419</v>
      </c>
    </row>
    <row r="25" spans="1:9" x14ac:dyDescent="0.25">
      <c r="A25" s="1033"/>
      <c r="B25" s="1070"/>
      <c r="C25" s="1073"/>
      <c r="D25" s="715" t="s">
        <v>420</v>
      </c>
      <c r="E25" s="1090"/>
      <c r="F25" s="1076"/>
      <c r="G25" s="1078"/>
      <c r="H25" s="239" t="s">
        <v>421</v>
      </c>
    </row>
    <row r="26" spans="1:9" x14ac:dyDescent="0.25">
      <c r="A26" s="1033"/>
      <c r="B26" s="1070"/>
      <c r="C26" s="1073"/>
      <c r="D26" s="715" t="s">
        <v>422</v>
      </c>
      <c r="E26" s="1090"/>
      <c r="F26" s="1076"/>
      <c r="G26" s="1078"/>
      <c r="H26" s="633"/>
    </row>
    <row r="27" spans="1:9" ht="26.25" x14ac:dyDescent="0.25">
      <c r="A27" s="1033"/>
      <c r="B27" s="1070"/>
      <c r="C27" s="1073"/>
      <c r="D27" s="716" t="s">
        <v>423</v>
      </c>
      <c r="E27" s="1090"/>
      <c r="F27" s="1076"/>
      <c r="G27" s="1078"/>
      <c r="H27" s="239" t="s">
        <v>424</v>
      </c>
    </row>
    <row r="28" spans="1:9" x14ac:dyDescent="0.25">
      <c r="A28" s="1033"/>
      <c r="B28" s="1070"/>
      <c r="C28" s="1073"/>
      <c r="D28" s="717" t="s">
        <v>425</v>
      </c>
      <c r="E28" s="1090"/>
      <c r="F28" s="1076"/>
      <c r="G28" s="1078"/>
      <c r="H28" s="633"/>
    </row>
    <row r="29" spans="1:9" x14ac:dyDescent="0.25">
      <c r="A29" s="1092"/>
      <c r="B29" s="1071"/>
      <c r="C29" s="1074"/>
      <c r="D29" s="718" t="s">
        <v>426</v>
      </c>
      <c r="E29" s="1095"/>
      <c r="F29" s="1076"/>
      <c r="G29" s="1078"/>
      <c r="H29" s="239" t="s">
        <v>427</v>
      </c>
    </row>
    <row r="30" spans="1:9" x14ac:dyDescent="0.25">
      <c r="A30" s="1086" t="s">
        <v>315</v>
      </c>
      <c r="B30" s="1082" t="s">
        <v>428</v>
      </c>
      <c r="C30" s="1085"/>
      <c r="D30" s="719" t="s">
        <v>429</v>
      </c>
      <c r="E30" s="1089" t="s">
        <v>312</v>
      </c>
      <c r="F30" s="1075" t="s">
        <v>82</v>
      </c>
      <c r="G30" s="1077" t="s">
        <v>22</v>
      </c>
      <c r="H30" s="1079"/>
    </row>
    <row r="31" spans="1:9" ht="26.25" x14ac:dyDescent="0.25">
      <c r="A31" s="1086"/>
      <c r="B31" s="1082"/>
      <c r="C31" s="1085"/>
      <c r="D31" s="715" t="s">
        <v>385</v>
      </c>
      <c r="E31" s="1089"/>
      <c r="F31" s="1076"/>
      <c r="G31" s="1078"/>
      <c r="H31" s="1080"/>
      <c r="I31" s="720"/>
    </row>
    <row r="32" spans="1:9" ht="26.25" x14ac:dyDescent="0.25">
      <c r="A32" s="1086"/>
      <c r="B32" s="1082"/>
      <c r="C32" s="1085"/>
      <c r="D32" s="715" t="s">
        <v>430</v>
      </c>
      <c r="E32" s="1089"/>
      <c r="F32" s="1076"/>
      <c r="G32" s="1078"/>
      <c r="H32" s="1080"/>
    </row>
    <row r="33" spans="1:9" ht="30" customHeight="1" x14ac:dyDescent="0.25">
      <c r="A33" s="1086"/>
      <c r="B33" s="1082"/>
      <c r="C33" s="1085"/>
      <c r="D33" s="715" t="s">
        <v>387</v>
      </c>
      <c r="E33" s="1089"/>
      <c r="F33" s="1076"/>
      <c r="G33" s="1078"/>
      <c r="H33" s="1080"/>
      <c r="I33" s="720"/>
    </row>
    <row r="34" spans="1:9" ht="26.25" x14ac:dyDescent="0.25">
      <c r="A34" s="1086"/>
      <c r="B34" s="1082"/>
      <c r="C34" s="1085"/>
      <c r="D34" s="715" t="s">
        <v>431</v>
      </c>
      <c r="E34" s="1089"/>
      <c r="F34" s="1076"/>
      <c r="G34" s="1078"/>
      <c r="H34" s="1080"/>
    </row>
    <row r="35" spans="1:9" ht="26.25" x14ac:dyDescent="0.25">
      <c r="A35" s="1086"/>
      <c r="B35" s="1082"/>
      <c r="C35" s="1085"/>
      <c r="D35" s="715" t="s">
        <v>432</v>
      </c>
      <c r="E35" s="1089"/>
      <c r="F35" s="1076"/>
      <c r="G35" s="1078"/>
      <c r="H35" s="1080"/>
      <c r="I35" s="720"/>
    </row>
    <row r="36" spans="1:9" ht="45" customHeight="1" x14ac:dyDescent="0.25">
      <c r="A36" s="1086"/>
      <c r="B36" s="1082"/>
      <c r="C36" s="1085"/>
      <c r="D36" s="715" t="s">
        <v>433</v>
      </c>
      <c r="E36" s="1089"/>
      <c r="F36" s="1076"/>
      <c r="G36" s="1078"/>
      <c r="H36" s="1080"/>
    </row>
    <row r="37" spans="1:9" ht="15.75" customHeight="1" x14ac:dyDescent="0.25">
      <c r="A37" s="1086"/>
      <c r="B37" s="1082"/>
      <c r="C37" s="1085"/>
      <c r="D37" s="721" t="s">
        <v>434</v>
      </c>
      <c r="E37" s="1089"/>
      <c r="F37" s="1076"/>
      <c r="G37" s="1078"/>
      <c r="H37" s="1080"/>
      <c r="I37" s="720"/>
    </row>
    <row r="38" spans="1:9" ht="60.75" customHeight="1" x14ac:dyDescent="0.25">
      <c r="A38" s="1086"/>
      <c r="B38" s="1082"/>
      <c r="C38" s="1085"/>
      <c r="D38" s="715" t="s">
        <v>392</v>
      </c>
      <c r="E38" s="1089"/>
      <c r="F38" s="1076"/>
      <c r="G38" s="1078"/>
      <c r="H38" s="1080"/>
    </row>
    <row r="39" spans="1:9" ht="45" customHeight="1" thickBot="1" x14ac:dyDescent="0.3">
      <c r="A39" s="1086"/>
      <c r="B39" s="1082"/>
      <c r="C39" s="1088"/>
      <c r="D39" s="721" t="s">
        <v>390</v>
      </c>
      <c r="E39" s="1089"/>
      <c r="F39" s="1076"/>
      <c r="G39" s="1078"/>
      <c r="H39" s="1080"/>
    </row>
    <row r="40" spans="1:9" ht="34.5" customHeight="1" x14ac:dyDescent="0.25">
      <c r="A40" s="1086"/>
      <c r="B40" s="1082" t="s">
        <v>318</v>
      </c>
      <c r="C40" s="1084"/>
      <c r="D40" s="717" t="s">
        <v>425</v>
      </c>
      <c r="E40" s="1090"/>
      <c r="F40" s="1076"/>
      <c r="G40" s="1078"/>
      <c r="H40" s="1081"/>
    </row>
    <row r="41" spans="1:9" ht="34.5" customHeight="1" x14ac:dyDescent="0.25">
      <c r="A41" s="1086"/>
      <c r="B41" s="1082"/>
      <c r="C41" s="1085"/>
      <c r="D41" s="715" t="s">
        <v>414</v>
      </c>
      <c r="E41" s="1090"/>
      <c r="F41" s="1076"/>
      <c r="G41" s="1078"/>
      <c r="H41" s="1081"/>
    </row>
    <row r="42" spans="1:9" ht="34.5" customHeight="1" x14ac:dyDescent="0.25">
      <c r="A42" s="1086"/>
      <c r="B42" s="1082"/>
      <c r="C42" s="1085"/>
      <c r="D42" s="715" t="s">
        <v>435</v>
      </c>
      <c r="E42" s="1090"/>
      <c r="F42" s="1076"/>
      <c r="G42" s="1078"/>
      <c r="H42" s="1081"/>
    </row>
    <row r="43" spans="1:9" ht="44.25" customHeight="1" x14ac:dyDescent="0.25">
      <c r="A43" s="1086"/>
      <c r="B43" s="1082"/>
      <c r="C43" s="1085"/>
      <c r="D43" s="715" t="s">
        <v>436</v>
      </c>
      <c r="E43" s="1090"/>
      <c r="F43" s="1076"/>
      <c r="G43" s="1078"/>
      <c r="H43" s="1081"/>
    </row>
    <row r="44" spans="1:9" ht="34.5" customHeight="1" x14ac:dyDescent="0.25">
      <c r="A44" s="1087"/>
      <c r="B44" s="1082"/>
      <c r="C44" s="1085"/>
      <c r="D44" s="715" t="s">
        <v>437</v>
      </c>
      <c r="E44" s="1090"/>
      <c r="F44" s="1076"/>
      <c r="G44" s="1078"/>
      <c r="H44" s="1081"/>
    </row>
    <row r="45" spans="1:9" ht="34.5" customHeight="1" x14ac:dyDescent="0.25">
      <c r="A45" s="1087"/>
      <c r="B45" s="1082"/>
      <c r="C45" s="1085"/>
      <c r="D45" s="715" t="s">
        <v>438</v>
      </c>
      <c r="E45" s="1090"/>
      <c r="F45" s="1076"/>
      <c r="G45" s="1078"/>
      <c r="H45" s="1081"/>
    </row>
    <row r="46" spans="1:9" ht="34.5" customHeight="1" x14ac:dyDescent="0.25">
      <c r="A46" s="1087"/>
      <c r="B46" s="1082"/>
      <c r="C46" s="1085"/>
      <c r="D46" s="715" t="s">
        <v>439</v>
      </c>
      <c r="E46" s="1090"/>
      <c r="F46" s="1076"/>
      <c r="G46" s="1078"/>
      <c r="H46" s="1081"/>
    </row>
    <row r="47" spans="1:9" x14ac:dyDescent="0.25">
      <c r="A47" s="1087"/>
      <c r="B47" s="1083"/>
      <c r="C47" s="1085"/>
      <c r="D47" s="718" t="s">
        <v>426</v>
      </c>
      <c r="E47" s="1090"/>
      <c r="F47" s="1076"/>
      <c r="G47" s="1078"/>
      <c r="H47" s="1081"/>
    </row>
    <row r="48" spans="1:9" ht="26.25" thickBot="1" x14ac:dyDescent="0.3">
      <c r="A48" s="722" t="s">
        <v>984</v>
      </c>
      <c r="B48" s="723" t="s">
        <v>360</v>
      </c>
      <c r="C48" s="724"/>
      <c r="D48" s="725" t="s">
        <v>985</v>
      </c>
      <c r="E48" s="1090"/>
      <c r="F48" s="764" t="s">
        <v>77</v>
      </c>
      <c r="G48" s="766">
        <v>6</v>
      </c>
      <c r="H48" s="768"/>
      <c r="I48" s="632"/>
    </row>
    <row r="49" spans="1:20" ht="26.25" thickBot="1" x14ac:dyDescent="0.3">
      <c r="A49" s="722" t="s">
        <v>319</v>
      </c>
      <c r="B49" s="723" t="s">
        <v>320</v>
      </c>
      <c r="C49" s="724"/>
      <c r="D49" s="725" t="s">
        <v>440</v>
      </c>
      <c r="E49" s="1091"/>
      <c r="F49" s="726" t="s">
        <v>77</v>
      </c>
      <c r="G49" s="727">
        <v>6</v>
      </c>
      <c r="H49" s="728"/>
      <c r="I49" s="771"/>
    </row>
    <row r="50" spans="1:20" ht="42" customHeight="1" thickBot="1" x14ac:dyDescent="0.3">
      <c r="A50" s="729" t="s">
        <v>321</v>
      </c>
      <c r="B50" s="730" t="s">
        <v>322</v>
      </c>
      <c r="C50" s="731"/>
      <c r="D50" s="731" t="s">
        <v>441</v>
      </c>
      <c r="E50" s="732" t="s">
        <v>323</v>
      </c>
      <c r="F50" s="733" t="s">
        <v>132</v>
      </c>
      <c r="G50" s="641" t="s">
        <v>19</v>
      </c>
      <c r="H50" s="734" t="s">
        <v>442</v>
      </c>
    </row>
    <row r="51" spans="1:20" ht="26.25" x14ac:dyDescent="0.25">
      <c r="A51" s="1062" t="s">
        <v>324</v>
      </c>
      <c r="B51" s="735" t="s">
        <v>320</v>
      </c>
      <c r="C51" s="736"/>
      <c r="D51" s="736" t="s">
        <v>443</v>
      </c>
      <c r="E51" s="1053" t="s">
        <v>326</v>
      </c>
      <c r="F51" s="1075" t="s">
        <v>77</v>
      </c>
      <c r="G51" s="1077" t="s">
        <v>14</v>
      </c>
      <c r="H51" s="1066" t="s">
        <v>444</v>
      </c>
    </row>
    <row r="52" spans="1:20" s="626" customFormat="1" x14ac:dyDescent="0.25">
      <c r="A52" s="1063"/>
      <c r="B52" s="1101" t="s">
        <v>327</v>
      </c>
      <c r="C52" s="737"/>
      <c r="D52" s="738" t="s">
        <v>445</v>
      </c>
      <c r="E52" s="1054"/>
      <c r="F52" s="1076"/>
      <c r="G52" s="1078"/>
      <c r="H52" s="1067"/>
      <c r="I52" s="627"/>
    </row>
    <row r="53" spans="1:20" s="626" customFormat="1" x14ac:dyDescent="0.25">
      <c r="A53" s="1063"/>
      <c r="B53" s="1102"/>
      <c r="C53" s="737"/>
      <c r="D53" s="738" t="s">
        <v>446</v>
      </c>
      <c r="E53" s="1054"/>
      <c r="F53" s="1076"/>
      <c r="G53" s="1078"/>
      <c r="H53" s="1067"/>
      <c r="I53" s="627"/>
    </row>
    <row r="54" spans="1:20" s="626" customFormat="1" ht="15.75" thickBot="1" x14ac:dyDescent="0.3">
      <c r="A54" s="1064"/>
      <c r="B54" s="1103"/>
      <c r="C54" s="739"/>
      <c r="D54" s="740" t="s">
        <v>447</v>
      </c>
      <c r="E54" s="1055"/>
      <c r="F54" s="1099"/>
      <c r="G54" s="1100"/>
      <c r="H54" s="1068"/>
      <c r="I54" s="627"/>
    </row>
    <row r="55" spans="1:20" s="745" customFormat="1" x14ac:dyDescent="0.25">
      <c r="A55" s="1062" t="s">
        <v>987</v>
      </c>
      <c r="B55" s="1056" t="s">
        <v>991</v>
      </c>
      <c r="C55" s="1059"/>
      <c r="D55" s="736" t="s">
        <v>988</v>
      </c>
      <c r="E55" s="1053" t="s">
        <v>986</v>
      </c>
      <c r="F55" s="763" t="s">
        <v>82</v>
      </c>
      <c r="G55" s="765" t="s">
        <v>22</v>
      </c>
      <c r="H55" s="744"/>
      <c r="I55" s="770"/>
    </row>
    <row r="56" spans="1:20" x14ac:dyDescent="0.25">
      <c r="A56" s="1063"/>
      <c r="B56" s="1057"/>
      <c r="C56" s="1060"/>
      <c r="D56" s="738" t="s">
        <v>989</v>
      </c>
      <c r="E56" s="1054"/>
      <c r="F56" s="764" t="s">
        <v>132</v>
      </c>
      <c r="G56" s="766">
        <v>4</v>
      </c>
      <c r="H56" s="746"/>
      <c r="I56" s="770"/>
    </row>
    <row r="57" spans="1:20" ht="27.95" customHeight="1" thickBot="1" x14ac:dyDescent="0.3">
      <c r="A57" s="1064"/>
      <c r="B57" s="1058"/>
      <c r="C57" s="1061"/>
      <c r="D57" s="740" t="s">
        <v>990</v>
      </c>
      <c r="E57" s="1055"/>
      <c r="F57" s="769" t="s">
        <v>77</v>
      </c>
      <c r="G57" s="767">
        <v>6</v>
      </c>
      <c r="H57" s="746"/>
      <c r="I57" s="770"/>
    </row>
    <row r="58" spans="1:20" ht="27" customHeight="1" x14ac:dyDescent="0.25">
      <c r="A58" s="741" t="s">
        <v>448</v>
      </c>
      <c r="B58" s="741"/>
      <c r="C58" s="741"/>
      <c r="D58" s="741"/>
      <c r="E58" s="741"/>
      <c r="F58" s="742"/>
      <c r="G58" s="743"/>
      <c r="H58" s="746"/>
      <c r="I58" s="747"/>
    </row>
    <row r="59" spans="1:20" ht="27" customHeight="1" x14ac:dyDescent="0.25">
      <c r="A59" s="1065" t="s">
        <v>992</v>
      </c>
      <c r="B59" s="1065"/>
      <c r="C59" s="741"/>
      <c r="D59" s="741"/>
      <c r="E59" s="741"/>
      <c r="F59" s="742"/>
      <c r="G59" s="743"/>
      <c r="H59" s="746"/>
      <c r="I59" s="747"/>
    </row>
    <row r="60" spans="1:20" ht="15.75" hidden="1" thickBot="1" x14ac:dyDescent="0.3">
      <c r="A60" s="628"/>
      <c r="B60" s="628"/>
      <c r="C60" s="778"/>
      <c r="D60" s="778"/>
      <c r="E60" s="778"/>
      <c r="F60" s="647"/>
      <c r="G60" s="779"/>
      <c r="H60" s="780"/>
      <c r="I60" s="628"/>
      <c r="J60" s="628"/>
      <c r="K60" s="628"/>
      <c r="L60" s="628"/>
      <c r="M60" s="628"/>
      <c r="N60" s="628"/>
      <c r="O60" s="628"/>
      <c r="P60" s="628"/>
      <c r="Q60" s="628"/>
      <c r="R60" s="628"/>
      <c r="S60" s="628"/>
      <c r="T60" s="628"/>
    </row>
    <row r="61" spans="1:20" ht="153.6" hidden="1" customHeight="1" thickBot="1" x14ac:dyDescent="0.3">
      <c r="A61" s="1049" t="s">
        <v>450</v>
      </c>
      <c r="B61" s="1050"/>
      <c r="C61" s="749"/>
      <c r="D61" s="749" t="s">
        <v>451</v>
      </c>
      <c r="E61" s="750" t="s">
        <v>452</v>
      </c>
      <c r="F61" s="749" t="s">
        <v>453</v>
      </c>
      <c r="G61" s="751" t="s">
        <v>454</v>
      </c>
      <c r="H61" s="628"/>
      <c r="I61" s="628"/>
      <c r="J61" s="628"/>
      <c r="K61" s="628"/>
      <c r="L61" s="628"/>
      <c r="M61" s="628"/>
      <c r="N61" s="628"/>
      <c r="O61" s="628"/>
      <c r="P61" s="628"/>
      <c r="Q61" s="628"/>
      <c r="R61" s="628"/>
      <c r="S61" s="628"/>
      <c r="T61" s="628"/>
    </row>
    <row r="62" spans="1:20" ht="14.45" hidden="1" customHeight="1" x14ac:dyDescent="0.25">
      <c r="A62" s="1051" t="s">
        <v>455</v>
      </c>
      <c r="B62" s="1052"/>
      <c r="C62" s="781"/>
      <c r="D62" s="781" t="s">
        <v>456</v>
      </c>
      <c r="E62" s="782" t="s">
        <v>457</v>
      </c>
      <c r="F62" s="782" t="s">
        <v>979</v>
      </c>
      <c r="G62" s="783"/>
      <c r="H62" s="628"/>
      <c r="I62" s="628"/>
      <c r="J62" s="628"/>
      <c r="K62" s="628"/>
      <c r="L62" s="628"/>
      <c r="M62" s="628"/>
      <c r="N62" s="628"/>
      <c r="O62" s="628"/>
      <c r="P62" s="628"/>
      <c r="Q62" s="628"/>
      <c r="R62" s="628"/>
      <c r="S62" s="628"/>
      <c r="T62" s="628"/>
    </row>
    <row r="63" spans="1:20" ht="76.5" hidden="1" customHeight="1" x14ac:dyDescent="0.25">
      <c r="A63" s="1043" t="s">
        <v>460</v>
      </c>
      <c r="B63" s="1044"/>
      <c r="C63" s="784"/>
      <c r="D63" s="784" t="s">
        <v>461</v>
      </c>
      <c r="E63" s="785"/>
      <c r="F63" s="786"/>
      <c r="G63" s="787"/>
      <c r="H63" s="628"/>
      <c r="I63" s="628"/>
      <c r="J63" s="628"/>
      <c r="K63" s="628"/>
      <c r="L63" s="628"/>
      <c r="M63" s="628"/>
      <c r="N63" s="628"/>
      <c r="O63" s="628"/>
      <c r="P63" s="628"/>
      <c r="Q63" s="628"/>
      <c r="R63" s="628"/>
      <c r="S63" s="628"/>
      <c r="T63" s="628"/>
    </row>
    <row r="64" spans="1:20" ht="166.5" hidden="1" customHeight="1" x14ac:dyDescent="0.25">
      <c r="A64" s="1043" t="s">
        <v>462</v>
      </c>
      <c r="B64" s="1044"/>
      <c r="C64" s="788"/>
      <c r="D64" s="788" t="s">
        <v>463</v>
      </c>
      <c r="E64" s="789"/>
      <c r="F64" s="790" t="s">
        <v>464</v>
      </c>
      <c r="G64" s="791" t="s">
        <v>465</v>
      </c>
      <c r="H64" s="628"/>
      <c r="I64" s="628"/>
      <c r="J64" s="628"/>
      <c r="K64" s="628"/>
      <c r="L64" s="628"/>
      <c r="M64" s="628"/>
      <c r="N64" s="628"/>
      <c r="O64" s="628"/>
      <c r="P64" s="628"/>
      <c r="Q64" s="628"/>
      <c r="R64" s="628"/>
      <c r="S64" s="628"/>
      <c r="T64" s="628"/>
    </row>
    <row r="65" spans="1:20" ht="280.5" hidden="1" x14ac:dyDescent="0.25">
      <c r="A65" s="1043" t="s">
        <v>467</v>
      </c>
      <c r="B65" s="1044"/>
      <c r="C65" s="784"/>
      <c r="D65" s="784" t="s">
        <v>389</v>
      </c>
      <c r="E65" s="785"/>
      <c r="F65" s="786" t="s">
        <v>468</v>
      </c>
      <c r="G65" s="787"/>
      <c r="H65" s="628"/>
      <c r="I65" s="628"/>
      <c r="J65" s="628"/>
      <c r="K65" s="628"/>
      <c r="L65" s="628"/>
      <c r="M65" s="628"/>
      <c r="N65" s="628"/>
      <c r="O65" s="628"/>
      <c r="P65" s="628"/>
      <c r="Q65" s="628"/>
      <c r="R65" s="628"/>
      <c r="S65" s="628"/>
      <c r="T65" s="628"/>
    </row>
    <row r="66" spans="1:20" ht="153.75" hidden="1" customHeight="1" x14ac:dyDescent="0.25">
      <c r="A66" s="1043" t="s">
        <v>469</v>
      </c>
      <c r="B66" s="1044"/>
      <c r="C66" s="784"/>
      <c r="D66" s="784" t="s">
        <v>470</v>
      </c>
      <c r="E66" s="785"/>
      <c r="F66" s="786"/>
      <c r="G66" s="787"/>
      <c r="H66" s="628"/>
      <c r="I66" s="628"/>
      <c r="J66" s="628"/>
      <c r="K66" s="628"/>
      <c r="L66" s="628"/>
      <c r="M66" s="628"/>
      <c r="N66" s="628"/>
      <c r="O66" s="628"/>
      <c r="P66" s="628"/>
      <c r="Q66" s="628"/>
      <c r="R66" s="628"/>
      <c r="S66" s="628"/>
      <c r="T66" s="628"/>
    </row>
    <row r="67" spans="1:20" ht="81.599999999999994" hidden="1" customHeight="1" x14ac:dyDescent="0.25">
      <c r="A67" s="1043" t="s">
        <v>471</v>
      </c>
      <c r="B67" s="1044"/>
      <c r="C67" s="784"/>
      <c r="D67" s="784"/>
      <c r="E67" s="785"/>
      <c r="F67" s="786"/>
      <c r="G67" s="787"/>
      <c r="H67" s="628"/>
      <c r="I67" s="628"/>
      <c r="J67" s="628"/>
      <c r="K67" s="628"/>
      <c r="L67" s="628"/>
      <c r="M67" s="628"/>
      <c r="N67" s="628"/>
      <c r="O67" s="628"/>
      <c r="P67" s="628"/>
      <c r="Q67" s="628"/>
      <c r="R67" s="628"/>
      <c r="S67" s="628"/>
      <c r="T67" s="628"/>
    </row>
    <row r="68" spans="1:20" ht="28.5" hidden="1" customHeight="1" x14ac:dyDescent="0.25">
      <c r="A68" s="1043" t="s">
        <v>472</v>
      </c>
      <c r="B68" s="1044"/>
      <c r="C68" s="784"/>
      <c r="D68" s="784" t="s">
        <v>473</v>
      </c>
      <c r="E68" s="785" t="s">
        <v>474</v>
      </c>
      <c r="F68" s="786" t="s">
        <v>475</v>
      </c>
      <c r="G68" s="792" t="s">
        <v>476</v>
      </c>
      <c r="H68" s="628"/>
      <c r="I68" s="628"/>
      <c r="J68" s="628"/>
      <c r="K68" s="628"/>
      <c r="L68" s="628"/>
      <c r="M68" s="628"/>
      <c r="N68" s="628"/>
      <c r="O68" s="628"/>
      <c r="P68" s="628"/>
      <c r="Q68" s="628"/>
      <c r="R68" s="628"/>
      <c r="S68" s="628"/>
      <c r="T68" s="628"/>
    </row>
    <row r="69" spans="1:20" ht="141.94999999999999" hidden="1" customHeight="1" x14ac:dyDescent="0.25">
      <c r="A69" s="1043" t="s">
        <v>477</v>
      </c>
      <c r="B69" s="1044"/>
      <c r="C69" s="784"/>
      <c r="D69" s="784" t="s">
        <v>470</v>
      </c>
      <c r="E69" s="785"/>
      <c r="F69" s="786"/>
      <c r="G69" s="793" t="s">
        <v>478</v>
      </c>
      <c r="H69" s="628" t="s">
        <v>466</v>
      </c>
      <c r="I69" s="628"/>
      <c r="J69" s="628"/>
      <c r="K69" s="628"/>
      <c r="L69" s="628"/>
      <c r="M69" s="628"/>
      <c r="N69" s="628"/>
      <c r="O69" s="628"/>
      <c r="P69" s="628"/>
      <c r="Q69" s="628"/>
      <c r="R69" s="628"/>
      <c r="S69" s="628"/>
      <c r="T69" s="628"/>
    </row>
    <row r="70" spans="1:20" ht="42.75" hidden="1" customHeight="1" x14ac:dyDescent="0.25">
      <c r="A70" s="1043" t="s">
        <v>479</v>
      </c>
      <c r="B70" s="1044"/>
      <c r="C70" s="784"/>
      <c r="D70" s="784" t="s">
        <v>461</v>
      </c>
      <c r="E70" s="785" t="s">
        <v>480</v>
      </c>
      <c r="F70" s="786"/>
      <c r="G70" s="794"/>
      <c r="H70" s="628"/>
      <c r="I70" s="628"/>
      <c r="J70" s="628"/>
      <c r="K70" s="628"/>
      <c r="L70" s="628"/>
      <c r="M70" s="628"/>
      <c r="N70" s="628"/>
      <c r="O70" s="628"/>
      <c r="P70" s="628"/>
      <c r="Q70" s="628"/>
      <c r="R70" s="628"/>
      <c r="S70" s="628"/>
      <c r="T70" s="628"/>
    </row>
    <row r="71" spans="1:20" ht="30" hidden="1" customHeight="1" x14ac:dyDescent="0.25">
      <c r="A71" s="1043" t="s">
        <v>481</v>
      </c>
      <c r="B71" s="1044"/>
      <c r="C71" s="784"/>
      <c r="D71" s="784" t="s">
        <v>482</v>
      </c>
      <c r="E71" s="786" t="s">
        <v>483</v>
      </c>
      <c r="F71" s="786" t="s">
        <v>484</v>
      </c>
      <c r="G71" s="794"/>
      <c r="H71" s="628"/>
      <c r="I71" s="628"/>
      <c r="J71" s="628"/>
      <c r="K71" s="628"/>
      <c r="L71" s="628"/>
      <c r="M71" s="628"/>
      <c r="N71" s="628"/>
      <c r="O71" s="628"/>
      <c r="P71" s="628"/>
      <c r="Q71" s="628"/>
      <c r="R71" s="628"/>
      <c r="S71" s="628"/>
      <c r="T71" s="628"/>
    </row>
    <row r="72" spans="1:20" ht="132" hidden="1" customHeight="1" x14ac:dyDescent="0.25">
      <c r="A72" s="1047" t="s">
        <v>485</v>
      </c>
      <c r="B72" s="1048"/>
      <c r="C72" s="784"/>
      <c r="D72" s="784"/>
      <c r="E72" s="785"/>
      <c r="F72" s="786"/>
      <c r="G72" s="787"/>
      <c r="H72" s="628"/>
      <c r="I72" s="628"/>
      <c r="J72" s="628"/>
      <c r="K72" s="628"/>
      <c r="L72" s="628"/>
      <c r="M72" s="628"/>
      <c r="N72" s="628"/>
      <c r="O72" s="628"/>
      <c r="P72" s="628"/>
      <c r="Q72" s="628"/>
      <c r="R72" s="628"/>
      <c r="S72" s="628"/>
      <c r="T72" s="628"/>
    </row>
    <row r="73" spans="1:20" ht="119.1" hidden="1" customHeight="1" x14ac:dyDescent="0.25">
      <c r="A73" s="1043" t="s">
        <v>486</v>
      </c>
      <c r="B73" s="1044"/>
      <c r="C73" s="784"/>
      <c r="D73" s="784" t="s">
        <v>456</v>
      </c>
      <c r="E73" s="786" t="s">
        <v>487</v>
      </c>
      <c r="F73" s="786" t="s">
        <v>488</v>
      </c>
      <c r="G73" s="794"/>
      <c r="H73" s="628"/>
      <c r="I73" s="628"/>
      <c r="J73" s="628"/>
      <c r="K73" s="628"/>
      <c r="L73" s="628"/>
      <c r="M73" s="628"/>
      <c r="N73" s="628"/>
      <c r="O73" s="628"/>
      <c r="P73" s="628"/>
      <c r="Q73" s="628"/>
      <c r="R73" s="628"/>
      <c r="S73" s="628"/>
      <c r="T73" s="628"/>
    </row>
    <row r="74" spans="1:20" ht="26.25" hidden="1" x14ac:dyDescent="0.25">
      <c r="A74" s="1043" t="s">
        <v>489</v>
      </c>
      <c r="B74" s="1044"/>
      <c r="C74" s="784"/>
      <c r="D74" s="784" t="s">
        <v>461</v>
      </c>
      <c r="E74" s="785" t="s">
        <v>490</v>
      </c>
      <c r="F74" s="786"/>
      <c r="G74" s="794"/>
      <c r="H74" s="628"/>
      <c r="I74" s="628"/>
      <c r="J74" s="628"/>
      <c r="K74" s="628"/>
      <c r="L74" s="628"/>
      <c r="M74" s="628"/>
      <c r="N74" s="628"/>
      <c r="O74" s="628"/>
      <c r="P74" s="628"/>
      <c r="Q74" s="628"/>
      <c r="R74" s="628"/>
      <c r="S74" s="628"/>
      <c r="T74" s="628"/>
    </row>
    <row r="75" spans="1:20" hidden="1" x14ac:dyDescent="0.25">
      <c r="A75" s="1043" t="s">
        <v>491</v>
      </c>
      <c r="B75" s="1044"/>
      <c r="C75" s="784"/>
      <c r="D75" s="784" t="s">
        <v>470</v>
      </c>
      <c r="E75" s="785"/>
      <c r="F75" s="786"/>
      <c r="G75" s="787"/>
      <c r="H75" s="628"/>
      <c r="I75" s="628"/>
      <c r="J75" s="628"/>
      <c r="K75" s="628"/>
      <c r="L75" s="628"/>
      <c r="M75" s="628"/>
      <c r="N75" s="628"/>
      <c r="O75" s="628"/>
      <c r="P75" s="628"/>
      <c r="Q75" s="628"/>
      <c r="R75" s="628"/>
      <c r="S75" s="628"/>
      <c r="T75" s="628"/>
    </row>
    <row r="76" spans="1:20" ht="128.25" hidden="1" x14ac:dyDescent="0.25">
      <c r="A76" s="1043" t="s">
        <v>492</v>
      </c>
      <c r="B76" s="1044"/>
      <c r="C76" s="784"/>
      <c r="D76" s="784" t="s">
        <v>482</v>
      </c>
      <c r="E76" s="785" t="s">
        <v>493</v>
      </c>
      <c r="F76" s="786" t="s">
        <v>494</v>
      </c>
      <c r="G76" s="794"/>
      <c r="H76" s="628"/>
      <c r="I76" s="628"/>
      <c r="J76" s="628"/>
      <c r="K76" s="628"/>
      <c r="L76" s="628"/>
      <c r="M76" s="628"/>
      <c r="N76" s="628"/>
      <c r="O76" s="628"/>
      <c r="P76" s="628"/>
      <c r="Q76" s="628"/>
      <c r="R76" s="628"/>
      <c r="S76" s="628"/>
      <c r="T76" s="628"/>
    </row>
    <row r="77" spans="1:20" ht="115.5" hidden="1" thickBot="1" x14ac:dyDescent="0.3">
      <c r="A77" s="1045" t="s">
        <v>495</v>
      </c>
      <c r="B77" s="1046"/>
      <c r="C77" s="795"/>
      <c r="D77" s="795" t="s">
        <v>496</v>
      </c>
      <c r="E77" s="796" t="s">
        <v>497</v>
      </c>
      <c r="F77" s="796"/>
      <c r="G77" s="797" t="s">
        <v>498</v>
      </c>
      <c r="H77" s="628"/>
      <c r="I77" s="628"/>
      <c r="J77" s="628"/>
      <c r="K77" s="628"/>
      <c r="L77" s="628"/>
      <c r="M77" s="628"/>
      <c r="N77" s="628"/>
      <c r="O77" s="628"/>
      <c r="P77" s="628"/>
      <c r="Q77" s="628"/>
      <c r="R77" s="628"/>
      <c r="S77" s="628"/>
      <c r="T77" s="628"/>
    </row>
    <row r="78" spans="1:20" x14ac:dyDescent="0.25">
      <c r="A78" s="628"/>
      <c r="B78" s="628"/>
      <c r="C78" s="628"/>
      <c r="D78" s="628"/>
      <c r="E78" s="628"/>
      <c r="F78" s="628"/>
      <c r="G78" s="798"/>
      <c r="H78" s="628"/>
      <c r="I78" s="628"/>
      <c r="J78" s="628"/>
      <c r="K78" s="628"/>
      <c r="L78" s="628"/>
      <c r="M78" s="628"/>
      <c r="N78" s="628"/>
      <c r="O78" s="628"/>
      <c r="P78" s="628"/>
      <c r="Q78" s="628"/>
      <c r="R78" s="628"/>
      <c r="S78" s="628"/>
      <c r="T78" s="628"/>
    </row>
    <row r="79" spans="1:20" ht="38.25" hidden="1" customHeight="1" thickBot="1" x14ac:dyDescent="0.3">
      <c r="A79" s="628" t="s">
        <v>499</v>
      </c>
      <c r="B79" s="628"/>
      <c r="C79" s="628"/>
      <c r="D79" s="628"/>
      <c r="E79" s="628"/>
      <c r="F79" s="628"/>
      <c r="G79" s="798"/>
      <c r="H79" s="628"/>
      <c r="I79" s="628"/>
      <c r="J79" s="628"/>
      <c r="K79" s="628"/>
      <c r="L79" s="628"/>
      <c r="M79" s="628"/>
      <c r="N79" s="628"/>
      <c r="O79" s="628"/>
      <c r="P79" s="628"/>
      <c r="Q79" s="628"/>
      <c r="R79" s="628"/>
      <c r="S79" s="628"/>
      <c r="T79" s="628"/>
    </row>
    <row r="80" spans="1:20" ht="33.75" hidden="1" customHeight="1" thickBot="1" x14ac:dyDescent="0.3">
      <c r="A80" s="628" t="s">
        <v>500</v>
      </c>
      <c r="B80" s="628"/>
      <c r="C80" s="752"/>
      <c r="D80" s="753" t="s">
        <v>501</v>
      </c>
      <c r="E80" s="754" t="s">
        <v>502</v>
      </c>
      <c r="F80" s="755" t="s">
        <v>503</v>
      </c>
      <c r="G80" s="798"/>
      <c r="H80" s="628"/>
      <c r="I80" s="628"/>
      <c r="J80" s="628"/>
      <c r="K80" s="628"/>
      <c r="L80" s="628"/>
      <c r="M80" s="628"/>
      <c r="N80" s="628"/>
      <c r="O80" s="628"/>
      <c r="P80" s="628"/>
      <c r="Q80" s="628"/>
      <c r="R80" s="628"/>
      <c r="S80" s="628"/>
      <c r="T80" s="628"/>
    </row>
    <row r="81" spans="1:20" ht="15" hidden="1" customHeight="1" thickBot="1" x14ac:dyDescent="0.3">
      <c r="A81" s="628" t="s">
        <v>504</v>
      </c>
      <c r="B81" s="628"/>
      <c r="C81" s="756"/>
      <c r="D81" s="757" t="s">
        <v>505</v>
      </c>
      <c r="E81" s="758" t="s">
        <v>506</v>
      </c>
      <c r="F81" s="759" t="s">
        <v>507</v>
      </c>
      <c r="G81" s="798"/>
      <c r="H81" s="628"/>
      <c r="I81" s="628"/>
      <c r="J81" s="628"/>
      <c r="K81" s="628"/>
      <c r="L81" s="628"/>
      <c r="M81" s="628"/>
      <c r="N81" s="628"/>
      <c r="O81" s="628"/>
      <c r="P81" s="628"/>
      <c r="Q81" s="628"/>
      <c r="R81" s="628"/>
      <c r="S81" s="628"/>
      <c r="T81" s="628"/>
    </row>
    <row r="82" spans="1:20" ht="15.75" hidden="1" thickBot="1" x14ac:dyDescent="0.3">
      <c r="A82" s="631" t="s">
        <v>508</v>
      </c>
      <c r="B82" s="628"/>
      <c r="C82" s="799"/>
      <c r="D82" s="800" t="s">
        <v>509</v>
      </c>
      <c r="E82" s="801" t="s">
        <v>510</v>
      </c>
      <c r="F82" s="802" t="s">
        <v>511</v>
      </c>
      <c r="G82" s="798"/>
      <c r="H82" s="628"/>
      <c r="I82" s="628"/>
      <c r="J82" s="628"/>
      <c r="K82" s="628"/>
      <c r="L82" s="628"/>
      <c r="M82" s="628"/>
      <c r="N82" s="628"/>
      <c r="O82" s="628"/>
      <c r="P82" s="628"/>
      <c r="Q82" s="628"/>
      <c r="R82" s="628"/>
      <c r="S82" s="628"/>
      <c r="T82" s="628"/>
    </row>
    <row r="83" spans="1:20" hidden="1" x14ac:dyDescent="0.25">
      <c r="A83" s="803" t="s">
        <v>512</v>
      </c>
      <c r="B83" s="628"/>
      <c r="C83" s="756"/>
      <c r="D83" s="757" t="s">
        <v>513</v>
      </c>
      <c r="E83" s="760" t="s">
        <v>514</v>
      </c>
      <c r="F83" s="761" t="s">
        <v>515</v>
      </c>
      <c r="G83" s="798"/>
      <c r="H83" s="628"/>
      <c r="I83" s="628"/>
      <c r="J83" s="628"/>
      <c r="K83" s="628"/>
      <c r="L83" s="628"/>
      <c r="M83" s="628"/>
      <c r="N83" s="628"/>
      <c r="O83" s="628"/>
      <c r="P83" s="628"/>
      <c r="Q83" s="628"/>
      <c r="R83" s="628"/>
      <c r="S83" s="628"/>
      <c r="T83" s="628"/>
    </row>
    <row r="84" spans="1:20" hidden="1" x14ac:dyDescent="0.25">
      <c r="A84" s="803" t="s">
        <v>516</v>
      </c>
      <c r="B84" s="628"/>
      <c r="C84" s="628"/>
      <c r="D84" s="628"/>
      <c r="E84" s="628"/>
      <c r="F84" s="628"/>
      <c r="G84" s="798"/>
      <c r="H84" s="628"/>
      <c r="I84" s="628"/>
      <c r="J84" s="628"/>
      <c r="K84" s="628"/>
      <c r="L84" s="628"/>
      <c r="M84" s="628"/>
      <c r="N84" s="628"/>
      <c r="O84" s="628"/>
      <c r="P84" s="628"/>
      <c r="Q84" s="628"/>
      <c r="R84" s="628"/>
      <c r="S84" s="628"/>
      <c r="T84" s="628"/>
    </row>
    <row r="85" spans="1:20" hidden="1" x14ac:dyDescent="0.25">
      <c r="A85" s="803" t="s">
        <v>517</v>
      </c>
      <c r="B85" s="628"/>
      <c r="C85" s="628"/>
      <c r="D85" s="628"/>
      <c r="E85" s="628"/>
      <c r="F85" s="628"/>
      <c r="G85" s="798"/>
      <c r="H85" s="628"/>
      <c r="I85" s="628"/>
      <c r="J85" s="628"/>
      <c r="K85" s="628"/>
      <c r="L85" s="628"/>
      <c r="M85" s="628"/>
      <c r="N85" s="628"/>
      <c r="O85" s="628"/>
      <c r="P85" s="628"/>
      <c r="Q85" s="628"/>
      <c r="R85" s="628"/>
      <c r="S85" s="628"/>
      <c r="T85" s="628"/>
    </row>
    <row r="86" spans="1:20" hidden="1" x14ac:dyDescent="0.25">
      <c r="A86" s="803" t="s">
        <v>518</v>
      </c>
      <c r="B86" s="628"/>
      <c r="C86" s="628"/>
      <c r="D86" s="628"/>
      <c r="E86" s="628"/>
      <c r="F86" s="628"/>
      <c r="G86" s="798"/>
      <c r="H86" s="628"/>
      <c r="I86" s="628"/>
      <c r="J86" s="628"/>
      <c r="K86" s="628"/>
      <c r="L86" s="628"/>
      <c r="M86" s="628"/>
      <c r="N86" s="628"/>
      <c r="O86" s="628"/>
      <c r="P86" s="628"/>
      <c r="Q86" s="628"/>
      <c r="R86" s="628"/>
      <c r="S86" s="628"/>
      <c r="T86" s="628"/>
    </row>
    <row r="87" spans="1:20" hidden="1" x14ac:dyDescent="0.25">
      <c r="A87" s="628"/>
      <c r="B87" s="628"/>
      <c r="C87" s="628"/>
      <c r="D87" s="628"/>
      <c r="E87" s="628"/>
      <c r="F87" s="628"/>
      <c r="G87" s="798"/>
      <c r="H87" s="628"/>
      <c r="I87" s="628"/>
      <c r="J87" s="628"/>
      <c r="K87" s="628"/>
      <c r="L87" s="628"/>
      <c r="M87" s="628"/>
      <c r="N87" s="628"/>
      <c r="O87" s="628"/>
      <c r="P87" s="628"/>
      <c r="Q87" s="628"/>
      <c r="R87" s="628"/>
      <c r="S87" s="628"/>
      <c r="T87" s="628"/>
    </row>
    <row r="88" spans="1:20" hidden="1" x14ac:dyDescent="0.25">
      <c r="A88" s="628"/>
      <c r="B88" s="628"/>
      <c r="C88" s="628"/>
      <c r="D88" s="628"/>
      <c r="E88" s="628"/>
      <c r="F88" s="628"/>
      <c r="G88" s="798"/>
      <c r="H88" s="628"/>
      <c r="I88" s="628"/>
      <c r="J88" s="628"/>
      <c r="K88" s="628"/>
      <c r="L88" s="628"/>
      <c r="M88" s="628"/>
      <c r="N88" s="628"/>
      <c r="O88" s="628"/>
      <c r="P88" s="628"/>
      <c r="Q88" s="628"/>
      <c r="R88" s="628"/>
      <c r="S88" s="628"/>
      <c r="T88" s="628"/>
    </row>
    <row r="89" spans="1:20" hidden="1" x14ac:dyDescent="0.25">
      <c r="A89" s="628" t="s">
        <v>519</v>
      </c>
      <c r="B89" s="628"/>
      <c r="C89" s="628"/>
      <c r="D89" s="628"/>
      <c r="E89" s="628"/>
      <c r="F89" s="628"/>
      <c r="G89" s="798"/>
      <c r="H89" s="628"/>
      <c r="I89" s="628"/>
      <c r="J89" s="628"/>
      <c r="K89" s="628"/>
      <c r="L89" s="628"/>
      <c r="M89" s="628"/>
      <c r="N89" s="628"/>
      <c r="O89" s="628"/>
      <c r="P89" s="628"/>
      <c r="Q89" s="628"/>
      <c r="R89" s="628"/>
      <c r="S89" s="628"/>
      <c r="T89" s="628"/>
    </row>
    <row r="90" spans="1:20" hidden="1" x14ac:dyDescent="0.25">
      <c r="A90" s="628" t="s">
        <v>520</v>
      </c>
      <c r="B90" s="628"/>
      <c r="C90" s="628"/>
      <c r="D90" s="628"/>
      <c r="E90" s="628"/>
      <c r="F90" s="628"/>
      <c r="G90" s="798"/>
      <c r="H90" s="628"/>
      <c r="I90" s="628"/>
      <c r="J90" s="628"/>
      <c r="K90" s="628"/>
      <c r="L90" s="628"/>
      <c r="M90" s="628"/>
      <c r="N90" s="628"/>
      <c r="O90" s="628"/>
      <c r="P90" s="628"/>
      <c r="Q90" s="628"/>
      <c r="R90" s="628"/>
      <c r="S90" s="628"/>
      <c r="T90" s="628"/>
    </row>
    <row r="91" spans="1:20" hidden="1" x14ac:dyDescent="0.25">
      <c r="A91" s="628" t="s">
        <v>521</v>
      </c>
      <c r="B91" s="628"/>
      <c r="C91" s="628"/>
      <c r="D91" s="628"/>
      <c r="E91" s="628"/>
      <c r="F91" s="628"/>
      <c r="G91" s="798"/>
      <c r="H91" s="628"/>
      <c r="I91" s="628"/>
      <c r="J91" s="628"/>
      <c r="K91" s="628"/>
      <c r="L91" s="628"/>
      <c r="M91" s="628"/>
      <c r="N91" s="628"/>
      <c r="O91" s="628"/>
      <c r="P91" s="628"/>
      <c r="Q91" s="628"/>
      <c r="R91" s="628"/>
      <c r="S91" s="628"/>
      <c r="T91" s="628"/>
    </row>
    <row r="92" spans="1:20" hidden="1" x14ac:dyDescent="0.25">
      <c r="A92" s="628" t="s">
        <v>522</v>
      </c>
      <c r="B92" s="628"/>
      <c r="C92" s="628"/>
      <c r="D92" s="628"/>
      <c r="E92" s="628"/>
      <c r="F92" s="628"/>
      <c r="G92" s="798"/>
      <c r="H92" s="628"/>
      <c r="I92" s="628"/>
      <c r="J92" s="628"/>
      <c r="K92" s="628"/>
      <c r="L92" s="628"/>
      <c r="M92" s="628"/>
      <c r="N92" s="628"/>
      <c r="O92" s="628"/>
      <c r="P92" s="628"/>
      <c r="Q92" s="628"/>
      <c r="R92" s="628"/>
      <c r="S92" s="628"/>
      <c r="T92" s="628"/>
    </row>
    <row r="93" spans="1:20" hidden="1" x14ac:dyDescent="0.25">
      <c r="A93" s="628" t="s">
        <v>523</v>
      </c>
      <c r="B93" s="628"/>
      <c r="C93" s="628"/>
      <c r="D93" s="628"/>
      <c r="E93" s="628"/>
      <c r="F93" s="628"/>
      <c r="G93" s="798"/>
      <c r="H93" s="628"/>
      <c r="I93" s="628"/>
      <c r="J93" s="628"/>
      <c r="K93" s="628"/>
      <c r="L93" s="628"/>
      <c r="M93" s="628"/>
      <c r="N93" s="628"/>
      <c r="O93" s="628"/>
      <c r="P93" s="628"/>
      <c r="Q93" s="628"/>
      <c r="R93" s="628"/>
      <c r="S93" s="628"/>
      <c r="T93" s="628"/>
    </row>
    <row r="94" spans="1:20" hidden="1" x14ac:dyDescent="0.25">
      <c r="A94" s="628" t="s">
        <v>524</v>
      </c>
      <c r="B94" s="628"/>
      <c r="C94" s="628"/>
      <c r="D94" s="628"/>
      <c r="E94" s="628"/>
      <c r="F94" s="628"/>
      <c r="G94" s="798"/>
      <c r="H94" s="628"/>
      <c r="I94" s="628"/>
      <c r="J94" s="628"/>
      <c r="K94" s="628"/>
      <c r="L94" s="628"/>
      <c r="M94" s="628"/>
      <c r="N94" s="628"/>
      <c r="O94" s="628"/>
      <c r="P94" s="628"/>
      <c r="Q94" s="628"/>
      <c r="R94" s="628"/>
      <c r="S94" s="628"/>
      <c r="T94" s="628"/>
    </row>
    <row r="95" spans="1:20" hidden="1" x14ac:dyDescent="0.25">
      <c r="A95" s="628"/>
      <c r="B95" s="628"/>
      <c r="C95" s="628"/>
      <c r="D95" s="628"/>
      <c r="E95" s="628"/>
      <c r="F95" s="628"/>
      <c r="G95" s="798"/>
      <c r="H95" s="628"/>
      <c r="I95" s="628"/>
      <c r="J95" s="628"/>
      <c r="K95" s="628"/>
      <c r="L95" s="628"/>
      <c r="M95" s="628"/>
      <c r="N95" s="628"/>
      <c r="O95" s="628"/>
      <c r="P95" s="628"/>
      <c r="Q95" s="628"/>
      <c r="R95" s="628"/>
      <c r="S95" s="628"/>
      <c r="T95" s="628"/>
    </row>
    <row r="96" spans="1:20" ht="21" x14ac:dyDescent="0.35">
      <c r="A96" s="630" t="s">
        <v>56</v>
      </c>
      <c r="B96" s="628"/>
      <c r="C96" s="628"/>
      <c r="D96" s="628"/>
      <c r="E96" s="628"/>
      <c r="F96" s="628"/>
      <c r="G96" s="798"/>
      <c r="H96" s="628"/>
      <c r="I96" s="628"/>
      <c r="J96" s="628"/>
      <c r="K96" s="628"/>
      <c r="L96" s="628"/>
      <c r="M96" s="628"/>
      <c r="N96" s="628"/>
      <c r="O96" s="628"/>
      <c r="P96" s="628"/>
      <c r="Q96" s="628"/>
      <c r="R96" s="628"/>
      <c r="S96" s="628"/>
      <c r="T96" s="628"/>
    </row>
    <row r="97" spans="1:20" ht="15.75" thickBot="1" x14ac:dyDescent="0.3">
      <c r="A97" s="741" t="s">
        <v>448</v>
      </c>
      <c r="B97" s="741"/>
      <c r="C97" s="741"/>
      <c r="D97" s="741"/>
      <c r="E97" s="741"/>
      <c r="F97" s="628"/>
      <c r="G97" s="798"/>
      <c r="H97" s="628"/>
      <c r="I97" s="628"/>
      <c r="J97" s="628"/>
      <c r="K97" s="628"/>
      <c r="L97" s="628"/>
      <c r="M97" s="628"/>
      <c r="N97" s="628"/>
      <c r="O97" s="628"/>
      <c r="P97" s="628"/>
      <c r="Q97" s="628"/>
      <c r="R97" s="628"/>
      <c r="S97" s="628"/>
      <c r="T97" s="628"/>
    </row>
    <row r="98" spans="1:20" ht="15.75" thickBot="1" x14ac:dyDescent="0.3">
      <c r="A98" s="700" t="s">
        <v>344</v>
      </c>
      <c r="B98" s="804" t="s">
        <v>1000</v>
      </c>
      <c r="C98" s="702" t="s">
        <v>449</v>
      </c>
      <c r="D98" s="805" t="s">
        <v>75</v>
      </c>
      <c r="E98" s="806" t="s">
        <v>6</v>
      </c>
      <c r="F98" s="628"/>
      <c r="G98" s="798"/>
      <c r="H98" s="628"/>
      <c r="I98" s="628"/>
      <c r="J98" s="628"/>
      <c r="K98" s="628"/>
      <c r="L98" s="628"/>
      <c r="M98" s="628"/>
      <c r="N98" s="628"/>
      <c r="O98" s="628"/>
      <c r="P98" s="628"/>
      <c r="Q98" s="628"/>
      <c r="R98" s="628"/>
      <c r="S98" s="628"/>
      <c r="T98" s="628"/>
    </row>
    <row r="99" spans="1:20" ht="26.25" thickBot="1" x14ac:dyDescent="0.3">
      <c r="A99" s="1032" t="s">
        <v>359</v>
      </c>
      <c r="B99" s="807" t="s">
        <v>360</v>
      </c>
      <c r="C99" s="1035" t="s">
        <v>1001</v>
      </c>
      <c r="D99" s="808" t="s">
        <v>77</v>
      </c>
      <c r="E99" s="809">
        <v>6</v>
      </c>
      <c r="F99" s="628"/>
      <c r="G99" s="798"/>
      <c r="H99" s="628"/>
      <c r="I99" s="628"/>
      <c r="J99" s="628"/>
      <c r="K99" s="628"/>
      <c r="L99" s="628"/>
      <c r="M99" s="628"/>
      <c r="N99" s="628"/>
      <c r="O99" s="628"/>
      <c r="P99" s="628"/>
      <c r="Q99" s="628"/>
      <c r="R99" s="628"/>
      <c r="S99" s="628"/>
      <c r="T99" s="628"/>
    </row>
    <row r="100" spans="1:20" ht="15.75" thickBot="1" x14ac:dyDescent="0.3">
      <c r="A100" s="1033"/>
      <c r="B100" s="807" t="s">
        <v>187</v>
      </c>
      <c r="C100" s="1036"/>
      <c r="D100" s="808" t="s">
        <v>77</v>
      </c>
      <c r="E100" s="809">
        <v>6</v>
      </c>
      <c r="F100" s="628"/>
      <c r="G100" s="798"/>
      <c r="H100" s="628"/>
      <c r="I100" s="628"/>
      <c r="J100" s="628"/>
      <c r="K100" s="628"/>
      <c r="L100" s="628"/>
      <c r="M100" s="628"/>
      <c r="N100" s="628"/>
      <c r="O100" s="628"/>
      <c r="P100" s="628"/>
      <c r="Q100" s="628"/>
      <c r="R100" s="628"/>
      <c r="S100" s="628"/>
      <c r="T100" s="628"/>
    </row>
    <row r="101" spans="1:20" ht="15.75" thickBot="1" x14ac:dyDescent="0.3">
      <c r="A101" s="1034"/>
      <c r="B101" s="807" t="s">
        <v>1002</v>
      </c>
      <c r="C101" s="1036"/>
      <c r="D101" s="808" t="s">
        <v>132</v>
      </c>
      <c r="E101" s="809">
        <v>4</v>
      </c>
      <c r="F101" s="628"/>
      <c r="G101" s="798"/>
      <c r="H101" s="628"/>
      <c r="I101" s="628"/>
      <c r="J101" s="628"/>
      <c r="K101" s="628"/>
      <c r="L101" s="628"/>
      <c r="M101" s="628"/>
      <c r="N101" s="628"/>
      <c r="O101" s="628"/>
      <c r="P101" s="628"/>
      <c r="Q101" s="628"/>
      <c r="R101" s="628"/>
      <c r="S101" s="628"/>
      <c r="T101" s="628"/>
    </row>
    <row r="102" spans="1:20" ht="39" thickBot="1" x14ac:dyDescent="0.3">
      <c r="A102" s="810" t="s">
        <v>361</v>
      </c>
      <c r="B102" s="807" t="s">
        <v>1003</v>
      </c>
      <c r="C102" s="1037"/>
      <c r="D102" s="811" t="s">
        <v>77</v>
      </c>
      <c r="E102" s="812">
        <v>6</v>
      </c>
      <c r="F102" s="628"/>
      <c r="G102" s="798"/>
      <c r="H102" s="628"/>
      <c r="I102" s="628"/>
      <c r="J102" s="628"/>
      <c r="K102" s="628"/>
      <c r="L102" s="628"/>
      <c r="M102" s="628"/>
      <c r="N102" s="628"/>
      <c r="O102" s="628"/>
      <c r="P102" s="628"/>
      <c r="Q102" s="628"/>
      <c r="R102" s="628"/>
      <c r="S102" s="628"/>
      <c r="T102" s="628"/>
    </row>
    <row r="103" spans="1:20" ht="15.75" thickBot="1" x14ac:dyDescent="0.3">
      <c r="A103" s="813"/>
      <c r="B103" s="814"/>
      <c r="C103" s="815"/>
      <c r="D103" s="816"/>
      <c r="E103" s="816"/>
      <c r="F103" s="628"/>
      <c r="G103" s="798"/>
      <c r="H103" s="628"/>
      <c r="I103" s="628"/>
      <c r="J103" s="628"/>
      <c r="K103" s="628"/>
      <c r="L103" s="628"/>
      <c r="M103" s="628"/>
      <c r="N103" s="628"/>
      <c r="O103" s="628"/>
      <c r="P103" s="628"/>
      <c r="Q103" s="628"/>
      <c r="R103" s="628"/>
      <c r="S103" s="628"/>
      <c r="T103" s="628"/>
    </row>
    <row r="104" spans="1:20" ht="15.75" thickBot="1" x14ac:dyDescent="0.3">
      <c r="A104" s="823" t="s">
        <v>1004</v>
      </c>
      <c r="B104" s="824" t="s">
        <v>1005</v>
      </c>
      <c r="C104" s="824" t="s">
        <v>449</v>
      </c>
      <c r="D104" s="817" t="s">
        <v>75</v>
      </c>
      <c r="E104" s="806" t="s">
        <v>6</v>
      </c>
      <c r="F104" s="628"/>
      <c r="G104" s="798"/>
      <c r="H104" s="628"/>
      <c r="I104" s="628"/>
      <c r="J104" s="628"/>
      <c r="K104" s="628"/>
      <c r="L104" s="628"/>
      <c r="M104" s="628"/>
      <c r="N104" s="628"/>
      <c r="O104" s="628"/>
      <c r="P104" s="628"/>
      <c r="Q104" s="628"/>
      <c r="R104" s="628"/>
      <c r="S104" s="628"/>
      <c r="T104" s="628"/>
    </row>
    <row r="105" spans="1:20" x14ac:dyDescent="0.25">
      <c r="A105" s="1038" t="s">
        <v>1002</v>
      </c>
      <c r="B105" s="762" t="s">
        <v>177</v>
      </c>
      <c r="C105" s="1035" t="s">
        <v>1001</v>
      </c>
      <c r="D105" s="825" t="s">
        <v>132</v>
      </c>
      <c r="E105" s="826">
        <v>4</v>
      </c>
      <c r="F105" s="628"/>
      <c r="G105" s="798"/>
      <c r="H105" s="628"/>
      <c r="I105" s="628"/>
      <c r="J105" s="628"/>
      <c r="K105" s="628"/>
      <c r="L105" s="628"/>
      <c r="M105" s="628"/>
      <c r="N105" s="628"/>
      <c r="O105" s="628"/>
      <c r="P105" s="628"/>
      <c r="Q105" s="628"/>
      <c r="R105" s="628"/>
      <c r="S105" s="628"/>
      <c r="T105" s="628"/>
    </row>
    <row r="106" spans="1:20" x14ac:dyDescent="0.25">
      <c r="A106" s="1039"/>
      <c r="B106" s="773" t="s">
        <v>1006</v>
      </c>
      <c r="C106" s="1036"/>
      <c r="D106" s="818" t="s">
        <v>132</v>
      </c>
      <c r="E106" s="819">
        <v>4</v>
      </c>
      <c r="F106" s="628"/>
      <c r="G106" s="798"/>
      <c r="H106" s="628"/>
      <c r="I106" s="628"/>
      <c r="J106" s="628"/>
      <c r="K106" s="628"/>
      <c r="L106" s="628"/>
      <c r="M106" s="628"/>
      <c r="N106" s="628"/>
      <c r="O106" s="628"/>
      <c r="P106" s="628"/>
      <c r="Q106" s="628"/>
      <c r="R106" s="628"/>
      <c r="S106" s="628"/>
      <c r="T106" s="628"/>
    </row>
    <row r="107" spans="1:20" x14ac:dyDescent="0.25">
      <c r="A107" s="1039"/>
      <c r="B107" s="773" t="s">
        <v>1007</v>
      </c>
      <c r="C107" s="1036"/>
      <c r="D107" s="818" t="s">
        <v>77</v>
      </c>
      <c r="E107" s="819">
        <v>6</v>
      </c>
      <c r="F107" s="628"/>
      <c r="G107" s="798"/>
      <c r="H107" s="628"/>
      <c r="I107" s="628"/>
      <c r="J107" s="628"/>
      <c r="K107" s="628"/>
      <c r="L107" s="628"/>
      <c r="M107" s="628"/>
      <c r="N107" s="628"/>
      <c r="O107" s="628"/>
      <c r="P107" s="628"/>
      <c r="Q107" s="628"/>
      <c r="R107" s="628"/>
      <c r="S107" s="628"/>
      <c r="T107" s="628"/>
    </row>
    <row r="108" spans="1:20" x14ac:dyDescent="0.25">
      <c r="A108" s="1039"/>
      <c r="B108" s="773" t="s">
        <v>181</v>
      </c>
      <c r="C108" s="1036"/>
      <c r="D108" s="818" t="s">
        <v>77</v>
      </c>
      <c r="E108" s="819">
        <v>6</v>
      </c>
      <c r="F108" s="628"/>
      <c r="G108" s="798"/>
      <c r="H108" s="628"/>
      <c r="I108" s="628"/>
      <c r="J108" s="628"/>
      <c r="K108" s="628"/>
      <c r="L108" s="628"/>
      <c r="M108" s="628"/>
      <c r="N108" s="628"/>
      <c r="O108" s="628"/>
      <c r="P108" s="628"/>
      <c r="Q108" s="628"/>
      <c r="R108" s="628"/>
      <c r="S108" s="628"/>
      <c r="T108" s="628"/>
    </row>
    <row r="109" spans="1:20" x14ac:dyDescent="0.25">
      <c r="A109" s="1039"/>
      <c r="B109" s="773" t="s">
        <v>182</v>
      </c>
      <c r="C109" s="1036"/>
      <c r="D109" s="818" t="s">
        <v>132</v>
      </c>
      <c r="E109" s="819">
        <v>4</v>
      </c>
      <c r="F109" s="628"/>
      <c r="G109" s="798"/>
      <c r="H109" s="628"/>
      <c r="I109" s="628"/>
      <c r="J109" s="628"/>
      <c r="K109" s="628"/>
      <c r="L109" s="628"/>
      <c r="M109" s="628"/>
      <c r="N109" s="628"/>
      <c r="O109" s="628"/>
      <c r="P109" s="628"/>
      <c r="Q109" s="628"/>
      <c r="R109" s="628"/>
      <c r="S109" s="628"/>
      <c r="T109" s="628"/>
    </row>
    <row r="110" spans="1:20" x14ac:dyDescent="0.25">
      <c r="A110" s="1039"/>
      <c r="B110" s="773" t="s">
        <v>1008</v>
      </c>
      <c r="C110" s="1036"/>
      <c r="D110" s="818" t="s">
        <v>132</v>
      </c>
      <c r="E110" s="819">
        <v>4</v>
      </c>
      <c r="F110" s="628"/>
      <c r="G110" s="798"/>
      <c r="H110" s="628"/>
      <c r="I110" s="628"/>
      <c r="J110" s="628"/>
      <c r="K110" s="628"/>
      <c r="L110" s="628"/>
      <c r="M110" s="628"/>
      <c r="N110" s="628"/>
      <c r="O110" s="628"/>
      <c r="P110" s="628"/>
      <c r="Q110" s="628"/>
      <c r="R110" s="628"/>
      <c r="S110" s="628"/>
      <c r="T110" s="628"/>
    </row>
    <row r="111" spans="1:20" x14ac:dyDescent="0.25">
      <c r="A111" s="1039"/>
      <c r="B111" s="773" t="s">
        <v>1009</v>
      </c>
      <c r="C111" s="1036"/>
      <c r="D111" s="818" t="s">
        <v>77</v>
      </c>
      <c r="E111" s="819">
        <v>6</v>
      </c>
      <c r="F111" s="628"/>
      <c r="G111" s="798"/>
      <c r="H111" s="628"/>
      <c r="I111" s="628"/>
      <c r="J111" s="628"/>
      <c r="K111" s="628"/>
      <c r="L111" s="628"/>
      <c r="M111" s="628"/>
      <c r="N111" s="628"/>
      <c r="O111" s="628"/>
      <c r="P111" s="628"/>
      <c r="Q111" s="628"/>
      <c r="R111" s="628"/>
      <c r="S111" s="628"/>
      <c r="T111" s="628"/>
    </row>
    <row r="112" spans="1:20" x14ac:dyDescent="0.25">
      <c r="A112" s="1039"/>
      <c r="B112" s="773" t="s">
        <v>1010</v>
      </c>
      <c r="C112" s="1036"/>
      <c r="D112" s="818" t="s">
        <v>77</v>
      </c>
      <c r="E112" s="819">
        <v>6</v>
      </c>
      <c r="F112" s="628"/>
      <c r="G112" s="798"/>
      <c r="H112" s="628"/>
      <c r="I112" s="628"/>
      <c r="J112" s="628"/>
      <c r="K112" s="628"/>
      <c r="L112" s="628"/>
      <c r="M112" s="628"/>
      <c r="N112" s="628"/>
      <c r="O112" s="628"/>
      <c r="P112" s="628"/>
      <c r="Q112" s="628"/>
      <c r="R112" s="628"/>
      <c r="S112" s="628"/>
      <c r="T112" s="628"/>
    </row>
    <row r="113" spans="1:20" x14ac:dyDescent="0.25">
      <c r="A113" s="1040" t="s">
        <v>187</v>
      </c>
      <c r="B113" s="773" t="s">
        <v>179</v>
      </c>
      <c r="C113" s="1036"/>
      <c r="D113" s="818" t="s">
        <v>77</v>
      </c>
      <c r="E113" s="819">
        <v>6</v>
      </c>
      <c r="F113" s="628"/>
      <c r="G113" s="798"/>
      <c r="H113" s="628"/>
      <c r="I113" s="628"/>
      <c r="J113" s="628"/>
      <c r="K113" s="628"/>
      <c r="L113" s="628"/>
      <c r="M113" s="628"/>
      <c r="N113" s="628"/>
      <c r="O113" s="628"/>
      <c r="P113" s="628"/>
      <c r="Q113" s="628"/>
      <c r="R113" s="628"/>
      <c r="S113" s="628"/>
      <c r="T113" s="628"/>
    </row>
    <row r="114" spans="1:20" x14ac:dyDescent="0.25">
      <c r="A114" s="1041"/>
      <c r="B114" s="820" t="s">
        <v>1011</v>
      </c>
      <c r="C114" s="1036"/>
      <c r="D114" s="818" t="s">
        <v>77</v>
      </c>
      <c r="E114" s="819" t="s">
        <v>14</v>
      </c>
      <c r="F114" s="628"/>
      <c r="G114" s="798"/>
      <c r="H114" s="628"/>
      <c r="I114" s="628"/>
      <c r="J114" s="628"/>
      <c r="K114" s="628"/>
      <c r="L114" s="628"/>
      <c r="M114" s="628"/>
      <c r="N114" s="628"/>
      <c r="O114" s="628"/>
      <c r="P114" s="628"/>
      <c r="Q114" s="628"/>
      <c r="R114" s="628"/>
      <c r="S114" s="628"/>
      <c r="T114" s="628"/>
    </row>
    <row r="115" spans="1:20" ht="75" x14ac:dyDescent="0.25">
      <c r="A115" s="1041"/>
      <c r="B115" s="820" t="s">
        <v>1012</v>
      </c>
      <c r="C115" s="1036"/>
      <c r="D115" s="818" t="s">
        <v>77</v>
      </c>
      <c r="E115" s="819">
        <v>6</v>
      </c>
      <c r="F115" s="628"/>
      <c r="G115" s="798"/>
      <c r="H115" s="628"/>
      <c r="I115" s="628"/>
      <c r="J115" s="628"/>
      <c r="K115" s="628"/>
      <c r="L115" s="628"/>
      <c r="M115" s="628"/>
      <c r="N115" s="628"/>
      <c r="O115" s="628"/>
      <c r="P115" s="628"/>
      <c r="Q115" s="628"/>
      <c r="R115" s="628"/>
      <c r="S115" s="628"/>
      <c r="T115" s="628"/>
    </row>
    <row r="116" spans="1:20" x14ac:dyDescent="0.25">
      <c r="A116" s="1041"/>
      <c r="B116" s="820" t="s">
        <v>1013</v>
      </c>
      <c r="C116" s="1036"/>
      <c r="D116" s="818" t="s">
        <v>77</v>
      </c>
      <c r="E116" s="819">
        <v>6</v>
      </c>
      <c r="F116" s="628"/>
      <c r="G116" s="798"/>
      <c r="H116" s="628"/>
      <c r="I116" s="628"/>
      <c r="J116" s="628"/>
      <c r="K116" s="628"/>
      <c r="L116" s="628"/>
      <c r="M116" s="628"/>
      <c r="N116" s="628"/>
      <c r="O116" s="628"/>
      <c r="P116" s="628"/>
      <c r="Q116" s="628"/>
      <c r="R116" s="628"/>
      <c r="S116" s="628"/>
      <c r="T116" s="628"/>
    </row>
    <row r="117" spans="1:20" x14ac:dyDescent="0.25">
      <c r="A117" s="1041"/>
      <c r="B117" s="820" t="s">
        <v>191</v>
      </c>
      <c r="C117" s="1036"/>
      <c r="D117" s="818" t="s">
        <v>132</v>
      </c>
      <c r="E117" s="819">
        <v>4</v>
      </c>
      <c r="F117" s="628"/>
      <c r="G117" s="798"/>
      <c r="H117" s="628"/>
      <c r="I117" s="628"/>
      <c r="J117" s="628"/>
      <c r="K117" s="628"/>
      <c r="L117" s="628"/>
      <c r="M117" s="628"/>
      <c r="N117" s="628"/>
      <c r="O117" s="628"/>
      <c r="P117" s="628"/>
      <c r="Q117" s="628"/>
      <c r="R117" s="628"/>
      <c r="S117" s="628"/>
      <c r="T117" s="628"/>
    </row>
    <row r="118" spans="1:20" ht="45.75" thickBot="1" x14ac:dyDescent="0.3">
      <c r="A118" s="1042"/>
      <c r="B118" s="821" t="s">
        <v>192</v>
      </c>
      <c r="C118" s="1037"/>
      <c r="D118" s="822" t="s">
        <v>77</v>
      </c>
      <c r="E118" s="748">
        <v>6</v>
      </c>
      <c r="F118" s="628"/>
      <c r="G118" s="798"/>
      <c r="H118" s="628"/>
      <c r="I118" s="628"/>
      <c r="J118" s="628"/>
      <c r="K118" s="628"/>
      <c r="L118" s="628"/>
      <c r="M118" s="628"/>
      <c r="N118" s="628"/>
      <c r="O118" s="628"/>
      <c r="P118" s="628"/>
      <c r="Q118" s="628"/>
      <c r="R118" s="628"/>
      <c r="S118" s="628"/>
      <c r="T118" s="628"/>
    </row>
    <row r="119" spans="1:20" x14ac:dyDescent="0.25">
      <c r="A119" s="628"/>
      <c r="B119" s="628"/>
      <c r="C119" s="628"/>
      <c r="D119" s="628"/>
      <c r="E119" s="628"/>
      <c r="F119" s="628"/>
      <c r="G119" s="798"/>
      <c r="H119" s="628"/>
      <c r="I119" s="628"/>
      <c r="J119" s="628"/>
      <c r="K119" s="628"/>
      <c r="L119" s="628"/>
      <c r="M119" s="628"/>
      <c r="N119" s="628"/>
      <c r="O119" s="628"/>
      <c r="P119" s="628"/>
      <c r="Q119" s="628"/>
      <c r="R119" s="628"/>
      <c r="S119" s="628"/>
      <c r="T119" s="628"/>
    </row>
    <row r="120" spans="1:20" x14ac:dyDescent="0.25">
      <c r="A120" s="628"/>
      <c r="B120" s="628"/>
      <c r="C120" s="628"/>
      <c r="D120" s="628"/>
      <c r="E120" s="628"/>
      <c r="F120" s="628"/>
      <c r="G120" s="798"/>
      <c r="H120" s="628"/>
      <c r="I120" s="628"/>
      <c r="J120" s="628"/>
      <c r="K120" s="628"/>
      <c r="L120" s="628"/>
      <c r="M120" s="628"/>
      <c r="N120" s="628"/>
      <c r="O120" s="628"/>
      <c r="P120" s="628"/>
      <c r="Q120" s="628"/>
      <c r="R120" s="628"/>
      <c r="S120" s="628"/>
      <c r="T120" s="628"/>
    </row>
    <row r="121" spans="1:20" x14ac:dyDescent="0.25">
      <c r="A121" s="628"/>
      <c r="B121" s="628"/>
      <c r="C121" s="628"/>
      <c r="D121" s="628"/>
      <c r="E121" s="628"/>
      <c r="F121" s="628"/>
      <c r="G121" s="798"/>
      <c r="H121" s="628"/>
      <c r="I121" s="628"/>
      <c r="J121" s="628"/>
      <c r="K121" s="628"/>
      <c r="L121" s="628"/>
      <c r="M121" s="628"/>
      <c r="N121" s="628"/>
      <c r="O121" s="628"/>
      <c r="P121" s="628"/>
      <c r="Q121" s="628"/>
      <c r="R121" s="628"/>
      <c r="S121" s="628"/>
      <c r="T121" s="628"/>
    </row>
    <row r="122" spans="1:20" x14ac:dyDescent="0.25">
      <c r="A122" s="628"/>
      <c r="B122" s="628"/>
      <c r="C122" s="628"/>
      <c r="D122" s="628"/>
      <c r="E122" s="628"/>
      <c r="F122" s="628"/>
      <c r="G122" s="798"/>
      <c r="H122" s="628"/>
      <c r="I122" s="628"/>
      <c r="J122" s="628"/>
      <c r="K122" s="628"/>
      <c r="L122" s="628"/>
      <c r="M122" s="628"/>
      <c r="N122" s="628"/>
      <c r="O122" s="628"/>
      <c r="P122" s="628"/>
      <c r="Q122" s="628"/>
      <c r="R122" s="628"/>
      <c r="S122" s="628"/>
      <c r="T122" s="628"/>
    </row>
    <row r="123" spans="1:20" x14ac:dyDescent="0.25">
      <c r="A123" s="628"/>
      <c r="B123" s="628"/>
      <c r="C123" s="628"/>
      <c r="D123" s="628"/>
      <c r="E123" s="628"/>
      <c r="F123" s="628"/>
      <c r="G123" s="798"/>
      <c r="H123" s="628"/>
      <c r="I123" s="628"/>
      <c r="J123" s="628"/>
      <c r="K123" s="628"/>
      <c r="L123" s="628"/>
      <c r="M123" s="628"/>
      <c r="N123" s="628"/>
      <c r="O123" s="628"/>
      <c r="P123" s="628"/>
      <c r="Q123" s="628"/>
      <c r="R123" s="628"/>
      <c r="S123" s="628"/>
      <c r="T123" s="628"/>
    </row>
    <row r="124" spans="1:20" x14ac:dyDescent="0.25">
      <c r="A124" s="628"/>
      <c r="B124" s="628"/>
      <c r="C124" s="628"/>
      <c r="D124" s="628"/>
      <c r="E124" s="628"/>
      <c r="F124" s="628"/>
      <c r="G124" s="798"/>
      <c r="H124" s="628"/>
      <c r="I124" s="628"/>
      <c r="J124" s="628"/>
      <c r="K124" s="628"/>
      <c r="L124" s="628"/>
      <c r="M124" s="628"/>
      <c r="N124" s="628"/>
      <c r="O124" s="628"/>
      <c r="P124" s="628"/>
      <c r="Q124" s="628"/>
      <c r="R124" s="628"/>
      <c r="S124" s="628"/>
      <c r="T124" s="628"/>
    </row>
    <row r="125" spans="1:20" x14ac:dyDescent="0.25">
      <c r="A125" s="628"/>
      <c r="B125" s="628"/>
      <c r="C125" s="628"/>
      <c r="D125" s="628"/>
      <c r="E125" s="628"/>
      <c r="F125" s="628"/>
      <c r="G125" s="798"/>
      <c r="H125" s="628"/>
      <c r="I125" s="628"/>
      <c r="J125" s="628"/>
      <c r="K125" s="628"/>
      <c r="L125" s="628"/>
      <c r="M125" s="628"/>
      <c r="N125" s="628"/>
      <c r="O125" s="628"/>
      <c r="P125" s="628"/>
      <c r="Q125" s="628"/>
      <c r="R125" s="628"/>
      <c r="S125" s="628"/>
      <c r="T125" s="628"/>
    </row>
    <row r="126" spans="1:20" x14ac:dyDescent="0.25">
      <c r="A126" s="628"/>
      <c r="B126" s="628"/>
      <c r="C126" s="628"/>
      <c r="D126" s="628"/>
      <c r="E126" s="628"/>
      <c r="F126" s="628"/>
      <c r="G126" s="798"/>
      <c r="H126" s="628"/>
      <c r="I126" s="628"/>
      <c r="J126" s="628"/>
      <c r="K126" s="628"/>
      <c r="L126" s="628"/>
      <c r="M126" s="628"/>
      <c r="N126" s="628"/>
      <c r="O126" s="628"/>
      <c r="P126" s="628"/>
      <c r="Q126" s="628"/>
      <c r="R126" s="628"/>
      <c r="S126" s="628"/>
      <c r="T126" s="628"/>
    </row>
    <row r="127" spans="1:20" x14ac:dyDescent="0.25">
      <c r="A127" s="628"/>
      <c r="B127" s="628"/>
      <c r="C127" s="628"/>
      <c r="D127" s="628"/>
      <c r="E127" s="628"/>
      <c r="F127" s="628"/>
      <c r="G127" s="798"/>
      <c r="H127" s="628"/>
      <c r="I127" s="628"/>
      <c r="J127" s="628"/>
      <c r="K127" s="628"/>
      <c r="L127" s="628"/>
      <c r="M127" s="628"/>
      <c r="N127" s="628"/>
      <c r="O127" s="628"/>
      <c r="P127" s="628"/>
      <c r="Q127" s="628"/>
      <c r="R127" s="628"/>
      <c r="S127" s="628"/>
      <c r="T127" s="628"/>
    </row>
    <row r="128" spans="1:20" x14ac:dyDescent="0.25">
      <c r="A128" s="628"/>
      <c r="B128" s="628"/>
      <c r="C128" s="628"/>
      <c r="D128" s="628"/>
      <c r="E128" s="628"/>
      <c r="F128" s="628"/>
      <c r="G128" s="798"/>
      <c r="H128" s="628"/>
      <c r="I128" s="628"/>
      <c r="J128" s="628"/>
      <c r="K128" s="628"/>
      <c r="L128" s="628"/>
      <c r="M128" s="628"/>
      <c r="N128" s="628"/>
      <c r="O128" s="628"/>
      <c r="P128" s="628"/>
      <c r="Q128" s="628"/>
      <c r="R128" s="628"/>
      <c r="S128" s="628"/>
      <c r="T128" s="628"/>
    </row>
    <row r="129" spans="1:20" x14ac:dyDescent="0.25">
      <c r="A129" s="628"/>
      <c r="B129" s="628"/>
      <c r="C129" s="628"/>
      <c r="D129" s="628"/>
      <c r="E129" s="628"/>
      <c r="F129" s="628"/>
      <c r="G129" s="798"/>
      <c r="H129" s="628"/>
      <c r="I129" s="628"/>
      <c r="J129" s="628"/>
      <c r="K129" s="628"/>
      <c r="L129" s="628"/>
      <c r="M129" s="628"/>
      <c r="N129" s="628"/>
      <c r="O129" s="628"/>
      <c r="P129" s="628"/>
      <c r="Q129" s="628"/>
      <c r="R129" s="628"/>
      <c r="S129" s="628"/>
      <c r="T129" s="628"/>
    </row>
    <row r="130" spans="1:20" x14ac:dyDescent="0.25">
      <c r="A130" s="628"/>
      <c r="B130" s="628"/>
      <c r="C130" s="628"/>
      <c r="D130" s="628"/>
      <c r="E130" s="628"/>
      <c r="F130" s="628"/>
      <c r="G130" s="798"/>
      <c r="H130" s="628"/>
      <c r="I130" s="628"/>
      <c r="J130" s="628"/>
      <c r="K130" s="628"/>
      <c r="L130" s="628"/>
      <c r="M130" s="628"/>
      <c r="N130" s="628"/>
      <c r="O130" s="628"/>
      <c r="P130" s="628"/>
      <c r="Q130" s="628"/>
      <c r="R130" s="628"/>
      <c r="S130" s="628"/>
      <c r="T130" s="628"/>
    </row>
    <row r="131" spans="1:20" x14ac:dyDescent="0.25">
      <c r="A131" s="628"/>
      <c r="B131" s="628"/>
      <c r="C131" s="628"/>
      <c r="D131" s="628"/>
      <c r="E131" s="628"/>
      <c r="F131" s="628"/>
      <c r="G131" s="798"/>
      <c r="H131" s="628"/>
      <c r="I131" s="628"/>
      <c r="J131" s="628"/>
      <c r="K131" s="628"/>
      <c r="L131" s="628"/>
      <c r="M131" s="628"/>
      <c r="N131" s="628"/>
      <c r="O131" s="628"/>
      <c r="P131" s="628"/>
      <c r="Q131" s="628"/>
      <c r="R131" s="628"/>
      <c r="S131" s="628"/>
      <c r="T131" s="628"/>
    </row>
    <row r="132" spans="1:20" x14ac:dyDescent="0.25">
      <c r="A132" s="628"/>
      <c r="B132" s="628"/>
      <c r="C132" s="628"/>
      <c r="D132" s="628"/>
      <c r="E132" s="628"/>
      <c r="F132" s="628"/>
      <c r="G132" s="798"/>
      <c r="H132" s="628"/>
      <c r="I132" s="628"/>
      <c r="J132" s="628"/>
      <c r="K132" s="628"/>
      <c r="L132" s="628"/>
      <c r="M132" s="628"/>
      <c r="N132" s="628"/>
      <c r="O132" s="628"/>
      <c r="P132" s="628"/>
      <c r="Q132" s="628"/>
      <c r="R132" s="628"/>
      <c r="S132" s="628"/>
      <c r="T132" s="628"/>
    </row>
    <row r="133" spans="1:20" x14ac:dyDescent="0.25">
      <c r="A133" s="628"/>
      <c r="B133" s="628"/>
      <c r="C133" s="628"/>
      <c r="D133" s="628"/>
      <c r="E133" s="628"/>
      <c r="F133" s="628"/>
      <c r="G133" s="798"/>
      <c r="H133" s="628"/>
      <c r="I133" s="628"/>
      <c r="J133" s="628"/>
      <c r="K133" s="628"/>
      <c r="L133" s="628"/>
      <c r="M133" s="628"/>
      <c r="N133" s="628"/>
      <c r="O133" s="628"/>
      <c r="P133" s="628"/>
      <c r="Q133" s="628"/>
      <c r="R133" s="628"/>
      <c r="S133" s="628"/>
      <c r="T133" s="628"/>
    </row>
    <row r="134" spans="1:20" x14ac:dyDescent="0.25">
      <c r="A134" s="628"/>
      <c r="B134" s="628"/>
      <c r="C134" s="628"/>
      <c r="D134" s="628"/>
      <c r="E134" s="628"/>
      <c r="F134" s="628"/>
      <c r="G134" s="798"/>
      <c r="H134" s="628"/>
      <c r="I134" s="628"/>
      <c r="J134" s="628"/>
      <c r="K134" s="628"/>
      <c r="L134" s="628"/>
      <c r="M134" s="628"/>
      <c r="N134" s="628"/>
      <c r="O134" s="628"/>
      <c r="P134" s="628"/>
      <c r="Q134" s="628"/>
      <c r="R134" s="628"/>
      <c r="S134" s="628"/>
      <c r="T134" s="628"/>
    </row>
    <row r="135" spans="1:20" x14ac:dyDescent="0.25">
      <c r="A135" s="628"/>
      <c r="B135" s="628"/>
      <c r="C135" s="628"/>
      <c r="D135" s="628"/>
      <c r="E135" s="628"/>
      <c r="F135" s="628"/>
      <c r="G135" s="798"/>
      <c r="H135" s="628"/>
      <c r="I135" s="628"/>
      <c r="J135" s="628"/>
      <c r="K135" s="628"/>
      <c r="L135" s="628"/>
      <c r="M135" s="628"/>
      <c r="N135" s="628"/>
      <c r="O135" s="628"/>
      <c r="P135" s="628"/>
      <c r="Q135" s="628"/>
      <c r="R135" s="628"/>
      <c r="S135" s="628"/>
      <c r="T135" s="628"/>
    </row>
    <row r="136" spans="1:20" x14ac:dyDescent="0.25">
      <c r="A136" s="628"/>
      <c r="B136" s="628"/>
      <c r="C136" s="628"/>
      <c r="D136" s="628"/>
      <c r="E136" s="628"/>
      <c r="F136" s="628"/>
      <c r="G136" s="798"/>
      <c r="H136" s="628"/>
      <c r="I136" s="628"/>
      <c r="J136" s="628"/>
      <c r="K136" s="628"/>
      <c r="L136" s="628"/>
      <c r="M136" s="628"/>
      <c r="N136" s="628"/>
      <c r="O136" s="628"/>
      <c r="P136" s="628"/>
      <c r="Q136" s="628"/>
      <c r="R136" s="628"/>
      <c r="S136" s="628"/>
      <c r="T136" s="628"/>
    </row>
    <row r="137" spans="1:20" x14ac:dyDescent="0.25">
      <c r="A137" s="628"/>
      <c r="B137" s="628"/>
      <c r="C137" s="628"/>
      <c r="D137" s="628"/>
      <c r="E137" s="628"/>
      <c r="F137" s="628"/>
      <c r="G137" s="798"/>
      <c r="H137" s="628"/>
      <c r="I137" s="628"/>
      <c r="J137" s="628"/>
      <c r="K137" s="628"/>
      <c r="L137" s="628"/>
      <c r="M137" s="628"/>
      <c r="N137" s="628"/>
      <c r="O137" s="628"/>
      <c r="P137" s="628"/>
      <c r="Q137" s="628"/>
      <c r="R137" s="628"/>
      <c r="S137" s="628"/>
      <c r="T137" s="628"/>
    </row>
    <row r="138" spans="1:20" x14ac:dyDescent="0.25">
      <c r="A138" s="628"/>
      <c r="B138" s="628"/>
      <c r="C138" s="628"/>
      <c r="D138" s="628"/>
      <c r="E138" s="628"/>
      <c r="F138" s="628"/>
      <c r="G138" s="798"/>
      <c r="H138" s="628"/>
      <c r="I138" s="628"/>
      <c r="J138" s="628"/>
      <c r="K138" s="628"/>
      <c r="L138" s="628"/>
      <c r="M138" s="628"/>
      <c r="N138" s="628"/>
      <c r="O138" s="628"/>
      <c r="P138" s="628"/>
      <c r="Q138" s="628"/>
      <c r="R138" s="628"/>
      <c r="S138" s="628"/>
      <c r="T138" s="628"/>
    </row>
    <row r="139" spans="1:20" x14ac:dyDescent="0.25">
      <c r="A139" s="628"/>
      <c r="B139" s="628"/>
      <c r="C139" s="628"/>
      <c r="D139" s="628"/>
      <c r="E139" s="628"/>
      <c r="F139" s="628"/>
      <c r="G139" s="798"/>
      <c r="H139" s="628"/>
      <c r="I139" s="628"/>
      <c r="J139" s="628"/>
      <c r="K139" s="628"/>
      <c r="L139" s="628"/>
      <c r="M139" s="628"/>
      <c r="N139" s="628"/>
      <c r="O139" s="628"/>
      <c r="P139" s="628"/>
      <c r="Q139" s="628"/>
      <c r="R139" s="628"/>
      <c r="S139" s="628"/>
      <c r="T139" s="628"/>
    </row>
    <row r="140" spans="1:20" x14ac:dyDescent="0.25">
      <c r="A140" s="628"/>
      <c r="B140" s="628"/>
      <c r="C140" s="628"/>
      <c r="D140" s="628"/>
      <c r="E140" s="628"/>
      <c r="F140" s="628"/>
      <c r="G140" s="798"/>
      <c r="H140" s="628"/>
      <c r="I140" s="628"/>
      <c r="J140" s="628"/>
      <c r="K140" s="628"/>
      <c r="L140" s="628"/>
      <c r="M140" s="628"/>
      <c r="N140" s="628"/>
      <c r="O140" s="628"/>
      <c r="P140" s="628"/>
      <c r="Q140" s="628"/>
      <c r="R140" s="628"/>
      <c r="S140" s="628"/>
      <c r="T140" s="628"/>
    </row>
    <row r="141" spans="1:20" x14ac:dyDescent="0.25">
      <c r="A141" s="628"/>
      <c r="B141" s="628"/>
      <c r="C141" s="628"/>
      <c r="D141" s="628"/>
      <c r="E141" s="628"/>
      <c r="F141" s="628"/>
      <c r="G141" s="798"/>
      <c r="H141" s="628"/>
      <c r="I141" s="628"/>
      <c r="J141" s="628"/>
      <c r="K141" s="628"/>
      <c r="L141" s="628"/>
      <c r="M141" s="628"/>
      <c r="N141" s="628"/>
      <c r="O141" s="628"/>
      <c r="P141" s="628"/>
      <c r="Q141" s="628"/>
      <c r="R141" s="628"/>
      <c r="S141" s="628"/>
      <c r="T141" s="628"/>
    </row>
    <row r="142" spans="1:20" x14ac:dyDescent="0.25">
      <c r="A142" s="628"/>
      <c r="B142" s="628"/>
      <c r="C142" s="628"/>
      <c r="D142" s="628"/>
      <c r="E142" s="628"/>
      <c r="F142" s="628"/>
      <c r="G142" s="798"/>
      <c r="H142" s="628"/>
      <c r="I142" s="628"/>
      <c r="J142" s="628"/>
      <c r="K142" s="628"/>
      <c r="L142" s="628"/>
      <c r="M142" s="628"/>
      <c r="N142" s="628"/>
      <c r="O142" s="628"/>
      <c r="P142" s="628"/>
      <c r="Q142" s="628"/>
      <c r="R142" s="628"/>
      <c r="S142" s="628"/>
      <c r="T142" s="628"/>
    </row>
    <row r="143" spans="1:20" x14ac:dyDescent="0.25">
      <c r="A143" s="628"/>
      <c r="B143" s="628"/>
      <c r="C143" s="628"/>
      <c r="D143" s="628"/>
      <c r="E143" s="628"/>
      <c r="F143" s="628"/>
      <c r="G143" s="798"/>
      <c r="H143" s="628"/>
      <c r="I143" s="628"/>
      <c r="J143" s="628"/>
      <c r="K143" s="628"/>
      <c r="L143" s="628"/>
      <c r="M143" s="628"/>
      <c r="N143" s="628"/>
      <c r="O143" s="628"/>
      <c r="P143" s="628"/>
      <c r="Q143" s="628"/>
      <c r="R143" s="628"/>
      <c r="S143" s="628"/>
      <c r="T143" s="628"/>
    </row>
    <row r="144" spans="1:20" x14ac:dyDescent="0.25">
      <c r="A144" s="628"/>
      <c r="B144" s="628"/>
      <c r="C144" s="628"/>
      <c r="D144" s="628"/>
      <c r="E144" s="628"/>
      <c r="F144" s="628"/>
      <c r="G144" s="798"/>
      <c r="H144" s="628"/>
      <c r="I144" s="628"/>
      <c r="J144" s="628"/>
      <c r="K144" s="628"/>
      <c r="L144" s="628"/>
      <c r="M144" s="628"/>
      <c r="N144" s="628"/>
      <c r="O144" s="628"/>
      <c r="P144" s="628"/>
      <c r="Q144" s="628"/>
      <c r="R144" s="628"/>
      <c r="S144" s="628"/>
      <c r="T144" s="628"/>
    </row>
    <row r="145" spans="1:20" x14ac:dyDescent="0.25">
      <c r="A145" s="628"/>
      <c r="B145" s="628"/>
      <c r="C145" s="628"/>
      <c r="D145" s="628"/>
      <c r="E145" s="628"/>
      <c r="F145" s="628"/>
      <c r="G145" s="798"/>
      <c r="H145" s="628"/>
      <c r="I145" s="628"/>
      <c r="J145" s="628"/>
      <c r="K145" s="628"/>
      <c r="L145" s="628"/>
      <c r="M145" s="628"/>
      <c r="N145" s="628"/>
      <c r="O145" s="628"/>
      <c r="P145" s="628"/>
      <c r="Q145" s="628"/>
      <c r="R145" s="628"/>
      <c r="S145" s="628"/>
      <c r="T145" s="628"/>
    </row>
    <row r="146" spans="1:20" x14ac:dyDescent="0.25">
      <c r="A146" s="628"/>
      <c r="B146" s="628"/>
      <c r="C146" s="628"/>
      <c r="D146" s="628"/>
      <c r="E146" s="628"/>
      <c r="F146" s="628"/>
      <c r="G146" s="798"/>
      <c r="H146" s="628"/>
      <c r="I146" s="628"/>
      <c r="J146" s="628"/>
      <c r="K146" s="628"/>
      <c r="L146" s="628"/>
      <c r="M146" s="628"/>
      <c r="N146" s="628"/>
      <c r="O146" s="628"/>
      <c r="P146" s="628"/>
      <c r="Q146" s="628"/>
      <c r="R146" s="628"/>
      <c r="S146" s="628"/>
      <c r="T146" s="628"/>
    </row>
    <row r="147" spans="1:20" x14ac:dyDescent="0.25">
      <c r="A147" s="628"/>
      <c r="B147" s="628"/>
      <c r="C147" s="628"/>
      <c r="D147" s="628"/>
      <c r="E147" s="628"/>
      <c r="F147" s="628"/>
      <c r="G147" s="798"/>
      <c r="H147" s="628"/>
      <c r="I147" s="628"/>
      <c r="J147" s="628"/>
      <c r="K147" s="628"/>
      <c r="L147" s="628"/>
      <c r="M147" s="628"/>
      <c r="N147" s="628"/>
      <c r="O147" s="628"/>
      <c r="P147" s="628"/>
      <c r="Q147" s="628"/>
      <c r="R147" s="628"/>
      <c r="S147" s="628"/>
      <c r="T147" s="628"/>
    </row>
    <row r="148" spans="1:20" x14ac:dyDescent="0.25">
      <c r="A148" s="628"/>
      <c r="B148" s="628"/>
      <c r="C148" s="628"/>
      <c r="D148" s="628"/>
      <c r="E148" s="628"/>
      <c r="F148" s="628"/>
      <c r="G148" s="798"/>
      <c r="H148" s="628"/>
      <c r="I148" s="628"/>
      <c r="J148" s="628"/>
      <c r="K148" s="628"/>
      <c r="L148" s="628"/>
      <c r="M148" s="628"/>
      <c r="N148" s="628"/>
      <c r="O148" s="628"/>
      <c r="P148" s="628"/>
      <c r="Q148" s="628"/>
      <c r="R148" s="628"/>
      <c r="S148" s="628"/>
      <c r="T148" s="628"/>
    </row>
    <row r="149" spans="1:20" x14ac:dyDescent="0.25">
      <c r="A149" s="628"/>
      <c r="B149" s="628"/>
      <c r="C149" s="628"/>
      <c r="D149" s="628"/>
      <c r="E149" s="628"/>
      <c r="F149" s="628"/>
      <c r="G149" s="798"/>
      <c r="H149" s="628"/>
      <c r="I149" s="628"/>
      <c r="J149" s="628"/>
      <c r="K149" s="628"/>
      <c r="L149" s="628"/>
      <c r="M149" s="628"/>
      <c r="N149" s="628"/>
      <c r="O149" s="628"/>
      <c r="P149" s="628"/>
      <c r="Q149" s="628"/>
      <c r="R149" s="628"/>
      <c r="S149" s="628"/>
      <c r="T149" s="628"/>
    </row>
    <row r="150" spans="1:20" x14ac:dyDescent="0.25">
      <c r="A150" s="628"/>
      <c r="B150" s="628"/>
      <c r="C150" s="628"/>
      <c r="D150" s="628"/>
      <c r="E150" s="628"/>
      <c r="F150" s="628"/>
      <c r="G150" s="798"/>
      <c r="H150" s="628"/>
      <c r="I150" s="628"/>
      <c r="J150" s="628"/>
      <c r="K150" s="628"/>
      <c r="L150" s="628"/>
      <c r="M150" s="628"/>
      <c r="N150" s="628"/>
      <c r="O150" s="628"/>
      <c r="P150" s="628"/>
      <c r="Q150" s="628"/>
      <c r="R150" s="628"/>
      <c r="S150" s="628"/>
      <c r="T150" s="628"/>
    </row>
    <row r="151" spans="1:20" x14ac:dyDescent="0.25">
      <c r="A151" s="628"/>
      <c r="B151" s="628"/>
      <c r="C151" s="628"/>
      <c r="D151" s="628"/>
      <c r="E151" s="628"/>
      <c r="F151" s="628"/>
      <c r="G151" s="798"/>
      <c r="H151" s="628"/>
      <c r="I151" s="628"/>
      <c r="J151" s="628"/>
      <c r="K151" s="628"/>
      <c r="L151" s="628"/>
      <c r="M151" s="628"/>
      <c r="N151" s="628"/>
      <c r="O151" s="628"/>
      <c r="P151" s="628"/>
      <c r="Q151" s="628"/>
      <c r="R151" s="628"/>
      <c r="S151" s="628"/>
      <c r="T151" s="628"/>
    </row>
    <row r="152" spans="1:20" x14ac:dyDescent="0.25">
      <c r="A152" s="628"/>
      <c r="B152" s="628"/>
      <c r="C152" s="628"/>
      <c r="D152" s="628"/>
      <c r="E152" s="628"/>
      <c r="F152" s="628"/>
      <c r="G152" s="798"/>
      <c r="H152" s="628"/>
      <c r="I152" s="628"/>
      <c r="J152" s="628"/>
      <c r="K152" s="628"/>
      <c r="L152" s="628"/>
      <c r="M152" s="628"/>
      <c r="N152" s="628"/>
      <c r="O152" s="628"/>
      <c r="P152" s="628"/>
      <c r="Q152" s="628"/>
      <c r="R152" s="628"/>
      <c r="S152" s="628"/>
      <c r="T152" s="628"/>
    </row>
    <row r="153" spans="1:20" x14ac:dyDescent="0.25">
      <c r="A153" s="628"/>
      <c r="B153" s="628"/>
      <c r="C153" s="628"/>
      <c r="D153" s="628"/>
      <c r="E153" s="628"/>
      <c r="F153" s="628"/>
      <c r="G153" s="798"/>
      <c r="H153" s="628"/>
      <c r="I153" s="628"/>
      <c r="J153" s="628"/>
      <c r="K153" s="628"/>
      <c r="L153" s="628"/>
      <c r="M153" s="628"/>
      <c r="N153" s="628"/>
      <c r="O153" s="628"/>
      <c r="P153" s="628"/>
      <c r="Q153" s="628"/>
      <c r="R153" s="628"/>
      <c r="S153" s="628"/>
      <c r="T153" s="628"/>
    </row>
    <row r="154" spans="1:20" x14ac:dyDescent="0.25">
      <c r="A154" s="628"/>
      <c r="B154" s="628"/>
      <c r="C154" s="628"/>
      <c r="D154" s="628"/>
      <c r="E154" s="628"/>
      <c r="F154" s="628"/>
      <c r="G154" s="798"/>
      <c r="H154" s="628"/>
      <c r="I154" s="628"/>
      <c r="J154" s="628"/>
      <c r="K154" s="628"/>
      <c r="L154" s="628"/>
      <c r="M154" s="628"/>
      <c r="N154" s="628"/>
      <c r="O154" s="628"/>
      <c r="P154" s="628"/>
      <c r="Q154" s="628"/>
      <c r="R154" s="628"/>
      <c r="S154" s="628"/>
      <c r="T154" s="628"/>
    </row>
    <row r="155" spans="1:20" x14ac:dyDescent="0.25">
      <c r="A155" s="628"/>
      <c r="B155" s="628"/>
      <c r="C155" s="628"/>
      <c r="D155" s="628"/>
      <c r="E155" s="628"/>
      <c r="F155" s="628"/>
      <c r="G155" s="798"/>
      <c r="H155" s="628"/>
      <c r="I155" s="628"/>
      <c r="J155" s="628"/>
      <c r="K155" s="628"/>
      <c r="L155" s="628"/>
      <c r="M155" s="628"/>
      <c r="N155" s="628"/>
      <c r="O155" s="628"/>
      <c r="P155" s="628"/>
      <c r="Q155" s="628"/>
      <c r="R155" s="628"/>
      <c r="S155" s="628"/>
      <c r="T155" s="628"/>
    </row>
    <row r="156" spans="1:20" x14ac:dyDescent="0.25">
      <c r="A156" s="628"/>
      <c r="B156" s="628"/>
      <c r="C156" s="628"/>
      <c r="D156" s="628"/>
      <c r="E156" s="628"/>
      <c r="F156" s="628"/>
      <c r="G156" s="798"/>
      <c r="H156" s="628"/>
      <c r="I156" s="628"/>
      <c r="J156" s="628"/>
      <c r="K156" s="628"/>
      <c r="L156" s="628"/>
      <c r="M156" s="628"/>
      <c r="N156" s="628"/>
      <c r="O156" s="628"/>
      <c r="P156" s="628"/>
      <c r="Q156" s="628"/>
      <c r="R156" s="628"/>
      <c r="S156" s="628"/>
      <c r="T156" s="628"/>
    </row>
    <row r="157" spans="1:20" x14ac:dyDescent="0.25">
      <c r="A157" s="628"/>
      <c r="B157" s="628"/>
      <c r="C157" s="628"/>
      <c r="D157" s="628"/>
      <c r="E157" s="628"/>
      <c r="F157" s="628"/>
      <c r="G157" s="798"/>
      <c r="H157" s="628"/>
      <c r="I157" s="628"/>
      <c r="J157" s="628"/>
      <c r="K157" s="628"/>
      <c r="L157" s="628"/>
      <c r="M157" s="628"/>
      <c r="N157" s="628"/>
      <c r="O157" s="628"/>
      <c r="P157" s="628"/>
      <c r="Q157" s="628"/>
      <c r="R157" s="628"/>
      <c r="S157" s="628"/>
      <c r="T157" s="628"/>
    </row>
    <row r="158" spans="1:20" x14ac:dyDescent="0.25">
      <c r="A158" s="628"/>
      <c r="B158" s="628"/>
      <c r="C158" s="628"/>
      <c r="D158" s="628"/>
      <c r="E158" s="628"/>
      <c r="F158" s="628"/>
      <c r="G158" s="798"/>
      <c r="H158" s="628"/>
      <c r="I158" s="628"/>
      <c r="J158" s="628"/>
      <c r="K158" s="628"/>
      <c r="L158" s="628"/>
      <c r="M158" s="628"/>
      <c r="N158" s="628"/>
      <c r="O158" s="628"/>
      <c r="P158" s="628"/>
      <c r="Q158" s="628"/>
      <c r="R158" s="628"/>
      <c r="S158" s="628"/>
      <c r="T158" s="628"/>
    </row>
    <row r="159" spans="1:20" x14ac:dyDescent="0.25">
      <c r="A159" s="628"/>
      <c r="B159" s="628"/>
      <c r="C159" s="628"/>
      <c r="D159" s="628"/>
      <c r="E159" s="628"/>
      <c r="F159" s="628"/>
      <c r="G159" s="798"/>
      <c r="H159" s="628"/>
      <c r="I159" s="628"/>
      <c r="J159" s="628"/>
      <c r="K159" s="628"/>
      <c r="L159" s="628"/>
      <c r="M159" s="628"/>
      <c r="N159" s="628"/>
      <c r="O159" s="628"/>
      <c r="P159" s="628"/>
      <c r="Q159" s="628"/>
      <c r="R159" s="628"/>
      <c r="S159" s="628"/>
      <c r="T159" s="628"/>
    </row>
    <row r="160" spans="1:20" x14ac:dyDescent="0.25">
      <c r="A160" s="628"/>
      <c r="B160" s="628"/>
      <c r="C160" s="628"/>
      <c r="D160" s="628"/>
      <c r="E160" s="628"/>
      <c r="F160" s="628"/>
      <c r="G160" s="798"/>
      <c r="H160" s="628"/>
      <c r="I160" s="628"/>
      <c r="J160" s="628"/>
      <c r="K160" s="628"/>
      <c r="L160" s="628"/>
      <c r="M160" s="628"/>
      <c r="N160" s="628"/>
      <c r="O160" s="628"/>
      <c r="P160" s="628"/>
      <c r="Q160" s="628"/>
      <c r="R160" s="628"/>
      <c r="S160" s="628"/>
      <c r="T160" s="628"/>
    </row>
    <row r="161" spans="1:20" x14ac:dyDescent="0.25">
      <c r="A161" s="628"/>
      <c r="B161" s="628"/>
      <c r="C161" s="628"/>
      <c r="D161" s="628"/>
      <c r="E161" s="628"/>
      <c r="F161" s="628"/>
      <c r="G161" s="798"/>
      <c r="H161" s="628"/>
      <c r="I161" s="628"/>
      <c r="J161" s="628"/>
      <c r="K161" s="628"/>
      <c r="L161" s="628"/>
      <c r="M161" s="628"/>
      <c r="N161" s="628"/>
      <c r="O161" s="628"/>
      <c r="P161" s="628"/>
      <c r="Q161" s="628"/>
      <c r="R161" s="628"/>
      <c r="S161" s="628"/>
      <c r="T161" s="628"/>
    </row>
    <row r="162" spans="1:20" x14ac:dyDescent="0.25">
      <c r="A162" s="628"/>
      <c r="B162" s="628"/>
      <c r="C162" s="628"/>
      <c r="D162" s="628"/>
      <c r="E162" s="628"/>
      <c r="F162" s="628"/>
      <c r="G162" s="798"/>
      <c r="H162" s="628"/>
      <c r="I162" s="628"/>
      <c r="J162" s="628"/>
      <c r="K162" s="628"/>
      <c r="L162" s="628"/>
      <c r="M162" s="628"/>
      <c r="N162" s="628"/>
      <c r="O162" s="628"/>
      <c r="P162" s="628"/>
      <c r="Q162" s="628"/>
      <c r="R162" s="628"/>
      <c r="S162" s="628"/>
      <c r="T162" s="628"/>
    </row>
    <row r="163" spans="1:20" x14ac:dyDescent="0.25">
      <c r="A163" s="628"/>
      <c r="B163" s="628"/>
      <c r="C163" s="628"/>
      <c r="D163" s="628"/>
      <c r="E163" s="628"/>
      <c r="F163" s="628"/>
      <c r="G163" s="798"/>
      <c r="H163" s="628"/>
      <c r="I163" s="628"/>
      <c r="J163" s="628"/>
      <c r="K163" s="628"/>
      <c r="L163" s="628"/>
      <c r="M163" s="628"/>
      <c r="N163" s="628"/>
      <c r="O163" s="628"/>
      <c r="P163" s="628"/>
      <c r="Q163" s="628"/>
      <c r="R163" s="628"/>
      <c r="S163" s="628"/>
      <c r="T163" s="628"/>
    </row>
    <row r="164" spans="1:20" x14ac:dyDescent="0.25">
      <c r="A164" s="628"/>
      <c r="B164" s="628"/>
      <c r="C164" s="628"/>
      <c r="D164" s="628"/>
      <c r="E164" s="628"/>
      <c r="F164" s="628"/>
      <c r="G164" s="798"/>
      <c r="H164" s="628"/>
      <c r="I164" s="628"/>
      <c r="J164" s="628"/>
      <c r="K164" s="628"/>
      <c r="L164" s="628"/>
      <c r="M164" s="628"/>
      <c r="N164" s="628"/>
      <c r="O164" s="628"/>
      <c r="P164" s="628"/>
      <c r="Q164" s="628"/>
      <c r="R164" s="628"/>
      <c r="S164" s="628"/>
      <c r="T164" s="628"/>
    </row>
    <row r="165" spans="1:20" x14ac:dyDescent="0.25">
      <c r="A165" s="628"/>
      <c r="B165" s="628"/>
      <c r="C165" s="628"/>
      <c r="D165" s="628"/>
      <c r="E165" s="628"/>
      <c r="F165" s="628"/>
      <c r="G165" s="798"/>
      <c r="H165" s="628"/>
      <c r="I165" s="628"/>
      <c r="J165" s="628"/>
      <c r="K165" s="628"/>
      <c r="L165" s="628"/>
      <c r="M165" s="628"/>
      <c r="N165" s="628"/>
      <c r="O165" s="628"/>
      <c r="P165" s="628"/>
      <c r="Q165" s="628"/>
      <c r="R165" s="628"/>
      <c r="S165" s="628"/>
      <c r="T165" s="628"/>
    </row>
    <row r="166" spans="1:20" x14ac:dyDescent="0.25">
      <c r="A166" s="628"/>
      <c r="B166" s="628"/>
      <c r="C166" s="628"/>
      <c r="D166" s="628"/>
      <c r="E166" s="628"/>
      <c r="F166" s="628"/>
      <c r="G166" s="798"/>
      <c r="H166" s="628"/>
      <c r="I166" s="628"/>
      <c r="J166" s="628"/>
      <c r="K166" s="628"/>
      <c r="L166" s="628"/>
      <c r="M166" s="628"/>
      <c r="N166" s="628"/>
      <c r="O166" s="628"/>
      <c r="P166" s="628"/>
      <c r="Q166" s="628"/>
      <c r="R166" s="628"/>
      <c r="S166" s="628"/>
      <c r="T166" s="628"/>
    </row>
    <row r="167" spans="1:20" x14ac:dyDescent="0.25">
      <c r="A167" s="628"/>
      <c r="B167" s="628"/>
      <c r="C167" s="628"/>
      <c r="D167" s="628"/>
      <c r="E167" s="628"/>
      <c r="F167" s="628"/>
      <c r="G167" s="798"/>
      <c r="H167" s="628"/>
      <c r="I167" s="628"/>
      <c r="J167" s="628"/>
      <c r="K167" s="628"/>
      <c r="L167" s="628"/>
      <c r="M167" s="628"/>
      <c r="N167" s="628"/>
      <c r="O167" s="628"/>
      <c r="P167" s="628"/>
      <c r="Q167" s="628"/>
      <c r="R167" s="628"/>
      <c r="S167" s="628"/>
      <c r="T167" s="628"/>
    </row>
    <row r="168" spans="1:20" x14ac:dyDescent="0.25">
      <c r="A168" s="628"/>
      <c r="B168" s="628"/>
      <c r="C168" s="628"/>
      <c r="D168" s="628"/>
      <c r="E168" s="628"/>
      <c r="F168" s="628"/>
      <c r="G168" s="798"/>
      <c r="H168" s="628"/>
      <c r="I168" s="628"/>
      <c r="J168" s="628"/>
      <c r="K168" s="628"/>
      <c r="L168" s="628"/>
      <c r="M168" s="628"/>
      <c r="N168" s="628"/>
      <c r="O168" s="628"/>
      <c r="P168" s="628"/>
      <c r="Q168" s="628"/>
      <c r="R168" s="628"/>
      <c r="S168" s="628"/>
      <c r="T168" s="628"/>
    </row>
    <row r="169" spans="1:20" x14ac:dyDescent="0.25">
      <c r="A169" s="628"/>
      <c r="B169" s="628"/>
      <c r="C169" s="628"/>
      <c r="D169" s="628"/>
      <c r="E169" s="628"/>
      <c r="F169" s="628"/>
      <c r="G169" s="798"/>
      <c r="H169" s="628"/>
      <c r="I169" s="628"/>
      <c r="J169" s="628"/>
      <c r="K169" s="628"/>
      <c r="L169" s="628"/>
      <c r="M169" s="628"/>
      <c r="N169" s="628"/>
      <c r="O169" s="628"/>
      <c r="P169" s="628"/>
      <c r="Q169" s="628"/>
      <c r="R169" s="628"/>
      <c r="S169" s="628"/>
      <c r="T169" s="628"/>
    </row>
    <row r="170" spans="1:20" x14ac:dyDescent="0.25">
      <c r="A170" s="628"/>
      <c r="B170" s="628"/>
      <c r="C170" s="628"/>
      <c r="D170" s="628"/>
      <c r="E170" s="628"/>
      <c r="F170" s="628"/>
      <c r="G170" s="798"/>
      <c r="H170" s="628"/>
      <c r="I170" s="628"/>
      <c r="J170" s="628"/>
      <c r="K170" s="628"/>
      <c r="L170" s="628"/>
      <c r="M170" s="628"/>
      <c r="N170" s="628"/>
      <c r="O170" s="628"/>
      <c r="P170" s="628"/>
      <c r="Q170" s="628"/>
      <c r="R170" s="628"/>
      <c r="S170" s="628"/>
      <c r="T170" s="628"/>
    </row>
    <row r="171" spans="1:20" x14ac:dyDescent="0.25">
      <c r="A171" s="628"/>
      <c r="B171" s="628"/>
      <c r="C171" s="628"/>
      <c r="D171" s="628"/>
      <c r="E171" s="628"/>
      <c r="F171" s="628"/>
      <c r="G171" s="798"/>
      <c r="H171" s="628"/>
      <c r="I171" s="628"/>
      <c r="J171" s="628"/>
      <c r="K171" s="628"/>
      <c r="L171" s="628"/>
      <c r="M171" s="628"/>
      <c r="N171" s="628"/>
      <c r="O171" s="628"/>
      <c r="P171" s="628"/>
      <c r="Q171" s="628"/>
      <c r="R171" s="628"/>
      <c r="S171" s="628"/>
      <c r="T171" s="628"/>
    </row>
    <row r="172" spans="1:20" x14ac:dyDescent="0.25">
      <c r="A172" s="628"/>
      <c r="B172" s="628"/>
      <c r="C172" s="628"/>
      <c r="D172" s="628"/>
      <c r="E172" s="628"/>
      <c r="F172" s="628"/>
      <c r="G172" s="798"/>
      <c r="H172" s="628"/>
      <c r="I172" s="628"/>
      <c r="J172" s="628"/>
      <c r="K172" s="628"/>
      <c r="L172" s="628"/>
      <c r="M172" s="628"/>
      <c r="N172" s="628"/>
      <c r="O172" s="628"/>
      <c r="P172" s="628"/>
      <c r="Q172" s="628"/>
      <c r="R172" s="628"/>
      <c r="S172" s="628"/>
      <c r="T172" s="628"/>
    </row>
    <row r="173" spans="1:20" x14ac:dyDescent="0.25">
      <c r="A173" s="628"/>
      <c r="B173" s="628"/>
      <c r="C173" s="628"/>
      <c r="D173" s="628"/>
      <c r="E173" s="628"/>
      <c r="F173" s="628"/>
      <c r="G173" s="798"/>
      <c r="H173" s="628"/>
      <c r="I173" s="628"/>
      <c r="J173" s="628"/>
      <c r="K173" s="628"/>
      <c r="L173" s="628"/>
      <c r="M173" s="628"/>
      <c r="N173" s="628"/>
      <c r="O173" s="628"/>
      <c r="P173" s="628"/>
      <c r="Q173" s="628"/>
      <c r="R173" s="628"/>
      <c r="S173" s="628"/>
      <c r="T173" s="628"/>
    </row>
    <row r="174" spans="1:20" x14ac:dyDescent="0.25">
      <c r="A174" s="628"/>
      <c r="B174" s="628"/>
      <c r="C174" s="628"/>
      <c r="D174" s="628"/>
      <c r="E174" s="628"/>
      <c r="F174" s="628"/>
      <c r="G174" s="798"/>
      <c r="H174" s="628"/>
      <c r="I174" s="628"/>
      <c r="J174" s="628"/>
      <c r="K174" s="628"/>
      <c r="L174" s="628"/>
      <c r="M174" s="628"/>
      <c r="N174" s="628"/>
      <c r="O174" s="628"/>
      <c r="P174" s="628"/>
      <c r="Q174" s="628"/>
      <c r="R174" s="628"/>
      <c r="S174" s="628"/>
      <c r="T174" s="628"/>
    </row>
    <row r="175" spans="1:20" x14ac:dyDescent="0.25">
      <c r="A175" s="628"/>
      <c r="B175" s="628"/>
      <c r="C175" s="628"/>
      <c r="D175" s="628"/>
      <c r="E175" s="628"/>
      <c r="F175" s="628"/>
      <c r="G175" s="798"/>
      <c r="H175" s="628"/>
      <c r="I175" s="628"/>
      <c r="J175" s="628"/>
      <c r="K175" s="628"/>
      <c r="L175" s="628"/>
      <c r="M175" s="628"/>
      <c r="N175" s="628"/>
      <c r="O175" s="628"/>
      <c r="P175" s="628"/>
      <c r="Q175" s="628"/>
      <c r="R175" s="628"/>
      <c r="S175" s="628"/>
      <c r="T175" s="628"/>
    </row>
    <row r="176" spans="1:20" x14ac:dyDescent="0.25">
      <c r="A176" s="628"/>
      <c r="B176" s="628"/>
      <c r="C176" s="628"/>
      <c r="D176" s="628"/>
      <c r="E176" s="628"/>
      <c r="F176" s="628"/>
      <c r="G176" s="798"/>
      <c r="H176" s="628"/>
      <c r="I176" s="628"/>
      <c r="J176" s="628"/>
      <c r="K176" s="628"/>
      <c r="L176" s="628"/>
      <c r="M176" s="628"/>
      <c r="N176" s="628"/>
      <c r="O176" s="628"/>
      <c r="P176" s="628"/>
      <c r="Q176" s="628"/>
      <c r="R176" s="628"/>
      <c r="S176" s="628"/>
      <c r="T176" s="628"/>
    </row>
    <row r="177" spans="1:20" x14ac:dyDescent="0.25">
      <c r="A177" s="628"/>
      <c r="B177" s="628"/>
      <c r="C177" s="628"/>
      <c r="D177" s="628"/>
      <c r="E177" s="628"/>
      <c r="F177" s="628"/>
      <c r="G177" s="798"/>
      <c r="H177" s="628"/>
      <c r="I177" s="628"/>
      <c r="J177" s="628"/>
      <c r="K177" s="628"/>
      <c r="L177" s="628"/>
      <c r="M177" s="628"/>
      <c r="N177" s="628"/>
      <c r="O177" s="628"/>
      <c r="P177" s="628"/>
      <c r="Q177" s="628"/>
      <c r="R177" s="628"/>
      <c r="S177" s="628"/>
      <c r="T177" s="628"/>
    </row>
    <row r="178" spans="1:20" x14ac:dyDescent="0.25">
      <c r="A178" s="628"/>
      <c r="B178" s="628"/>
      <c r="C178" s="628"/>
      <c r="D178" s="628"/>
      <c r="E178" s="628"/>
      <c r="F178" s="628"/>
      <c r="G178" s="798"/>
      <c r="H178" s="628"/>
      <c r="I178" s="628"/>
      <c r="J178" s="628"/>
      <c r="K178" s="628"/>
      <c r="L178" s="628"/>
      <c r="M178" s="628"/>
      <c r="N178" s="628"/>
      <c r="O178" s="628"/>
      <c r="P178" s="628"/>
      <c r="Q178" s="628"/>
      <c r="R178" s="628"/>
      <c r="S178" s="628"/>
      <c r="T178" s="628"/>
    </row>
    <row r="179" spans="1:20" x14ac:dyDescent="0.25">
      <c r="A179" s="628"/>
      <c r="B179" s="628"/>
      <c r="C179" s="628"/>
      <c r="D179" s="628"/>
      <c r="E179" s="628"/>
      <c r="F179" s="628"/>
      <c r="G179" s="798"/>
      <c r="H179" s="628"/>
      <c r="I179" s="628"/>
      <c r="J179" s="628"/>
      <c r="K179" s="628"/>
      <c r="L179" s="628"/>
      <c r="M179" s="628"/>
      <c r="N179" s="628"/>
      <c r="O179" s="628"/>
      <c r="P179" s="628"/>
      <c r="Q179" s="628"/>
      <c r="R179" s="628"/>
      <c r="S179" s="628"/>
      <c r="T179" s="628"/>
    </row>
    <row r="180" spans="1:20" x14ac:dyDescent="0.25">
      <c r="A180" s="628"/>
      <c r="B180" s="628"/>
      <c r="C180" s="628"/>
      <c r="D180" s="628"/>
      <c r="E180" s="628"/>
      <c r="F180" s="628"/>
      <c r="G180" s="798"/>
      <c r="H180" s="628"/>
      <c r="I180" s="628"/>
      <c r="J180" s="628"/>
      <c r="K180" s="628"/>
      <c r="L180" s="628"/>
      <c r="M180" s="628"/>
      <c r="N180" s="628"/>
      <c r="O180" s="628"/>
      <c r="P180" s="628"/>
      <c r="Q180" s="628"/>
      <c r="R180" s="628"/>
      <c r="S180" s="628"/>
      <c r="T180" s="628"/>
    </row>
    <row r="181" spans="1:20" x14ac:dyDescent="0.25">
      <c r="A181" s="628"/>
      <c r="B181" s="628"/>
      <c r="C181" s="628"/>
      <c r="D181" s="628"/>
      <c r="E181" s="628"/>
      <c r="F181" s="628"/>
      <c r="G181" s="798"/>
      <c r="H181" s="628"/>
      <c r="I181" s="628"/>
      <c r="J181" s="628"/>
      <c r="K181" s="628"/>
      <c r="L181" s="628"/>
      <c r="M181" s="628"/>
      <c r="N181" s="628"/>
      <c r="O181" s="628"/>
      <c r="P181" s="628"/>
      <c r="Q181" s="628"/>
      <c r="R181" s="628"/>
      <c r="S181" s="628"/>
      <c r="T181" s="628"/>
    </row>
    <row r="182" spans="1:20" x14ac:dyDescent="0.25">
      <c r="A182" s="628"/>
      <c r="B182" s="628"/>
      <c r="C182" s="628"/>
      <c r="D182" s="628"/>
      <c r="E182" s="628"/>
      <c r="F182" s="628"/>
      <c r="G182" s="798"/>
      <c r="H182" s="628"/>
      <c r="I182" s="628"/>
      <c r="J182" s="628"/>
      <c r="K182" s="628"/>
      <c r="L182" s="628"/>
      <c r="M182" s="628"/>
      <c r="N182" s="628"/>
      <c r="O182" s="628"/>
      <c r="P182" s="628"/>
      <c r="Q182" s="628"/>
      <c r="R182" s="628"/>
      <c r="S182" s="628"/>
      <c r="T182" s="628"/>
    </row>
    <row r="183" spans="1:20" x14ac:dyDescent="0.25">
      <c r="A183" s="628"/>
      <c r="B183" s="628"/>
      <c r="C183" s="628"/>
      <c r="D183" s="628"/>
      <c r="E183" s="628"/>
      <c r="F183" s="628"/>
      <c r="G183" s="798"/>
      <c r="H183" s="628"/>
      <c r="I183" s="628"/>
      <c r="J183" s="628"/>
      <c r="K183" s="628"/>
      <c r="L183" s="628"/>
      <c r="M183" s="628"/>
      <c r="N183" s="628"/>
      <c r="O183" s="628"/>
      <c r="P183" s="628"/>
      <c r="Q183" s="628"/>
      <c r="R183" s="628"/>
      <c r="S183" s="628"/>
      <c r="T183" s="628"/>
    </row>
    <row r="184" spans="1:20" x14ac:dyDescent="0.25">
      <c r="A184" s="628"/>
      <c r="B184" s="628"/>
      <c r="C184" s="628"/>
      <c r="D184" s="628"/>
      <c r="E184" s="628"/>
      <c r="F184" s="628"/>
      <c r="G184" s="798"/>
      <c r="H184" s="628"/>
      <c r="I184" s="628"/>
      <c r="J184" s="628"/>
      <c r="K184" s="628"/>
      <c r="L184" s="628"/>
      <c r="M184" s="628"/>
      <c r="N184" s="628"/>
      <c r="O184" s="628"/>
      <c r="P184" s="628"/>
      <c r="Q184" s="628"/>
      <c r="R184" s="628"/>
      <c r="S184" s="628"/>
      <c r="T184" s="628"/>
    </row>
    <row r="185" spans="1:20" x14ac:dyDescent="0.25">
      <c r="A185" s="628"/>
      <c r="B185" s="628"/>
      <c r="C185" s="628"/>
      <c r="D185" s="628"/>
      <c r="E185" s="628"/>
      <c r="F185" s="628"/>
      <c r="G185" s="798"/>
      <c r="H185" s="628"/>
      <c r="I185" s="628"/>
      <c r="J185" s="628"/>
      <c r="K185" s="628"/>
      <c r="L185" s="628"/>
      <c r="M185" s="628"/>
      <c r="N185" s="628"/>
      <c r="O185" s="628"/>
      <c r="P185" s="628"/>
      <c r="Q185" s="628"/>
      <c r="R185" s="628"/>
      <c r="S185" s="628"/>
      <c r="T185" s="628"/>
    </row>
    <row r="186" spans="1:20" x14ac:dyDescent="0.25">
      <c r="A186" s="628"/>
      <c r="B186" s="628"/>
      <c r="C186" s="628"/>
      <c r="D186" s="628"/>
      <c r="E186" s="628"/>
      <c r="F186" s="628"/>
      <c r="G186" s="798"/>
      <c r="H186" s="628"/>
      <c r="I186" s="628"/>
      <c r="J186" s="628"/>
      <c r="K186" s="628"/>
      <c r="L186" s="628"/>
      <c r="M186" s="628"/>
      <c r="N186" s="628"/>
      <c r="O186" s="628"/>
      <c r="P186" s="628"/>
      <c r="Q186" s="628"/>
      <c r="R186" s="628"/>
      <c r="S186" s="628"/>
      <c r="T186" s="628"/>
    </row>
    <row r="187" spans="1:20" x14ac:dyDescent="0.25">
      <c r="A187" s="628"/>
      <c r="B187" s="628"/>
      <c r="C187" s="628"/>
      <c r="D187" s="628"/>
      <c r="E187" s="628"/>
      <c r="F187" s="628"/>
      <c r="G187" s="798"/>
      <c r="H187" s="628"/>
      <c r="I187" s="628"/>
      <c r="J187" s="628"/>
      <c r="K187" s="628"/>
      <c r="L187" s="628"/>
      <c r="M187" s="628"/>
      <c r="N187" s="628"/>
      <c r="O187" s="628"/>
      <c r="P187" s="628"/>
      <c r="Q187" s="628"/>
      <c r="R187" s="628"/>
      <c r="S187" s="628"/>
      <c r="T187" s="628"/>
    </row>
    <row r="188" spans="1:20" x14ac:dyDescent="0.25">
      <c r="A188" s="628"/>
      <c r="B188" s="628"/>
      <c r="C188" s="628"/>
      <c r="D188" s="628"/>
      <c r="E188" s="628"/>
      <c r="F188" s="628"/>
      <c r="G188" s="798"/>
      <c r="H188" s="628"/>
      <c r="I188" s="628"/>
      <c r="J188" s="628"/>
      <c r="K188" s="628"/>
      <c r="L188" s="628"/>
      <c r="M188" s="628"/>
      <c r="N188" s="628"/>
      <c r="O188" s="628"/>
      <c r="P188" s="628"/>
      <c r="Q188" s="628"/>
      <c r="R188" s="628"/>
      <c r="S188" s="628"/>
      <c r="T188" s="628"/>
    </row>
    <row r="189" spans="1:20" x14ac:dyDescent="0.25">
      <c r="A189" s="628"/>
      <c r="B189" s="628"/>
      <c r="C189" s="628"/>
      <c r="D189" s="628"/>
      <c r="E189" s="628"/>
      <c r="F189" s="628"/>
      <c r="G189" s="798"/>
      <c r="H189" s="628"/>
      <c r="I189" s="628"/>
      <c r="J189" s="628"/>
      <c r="K189" s="628"/>
      <c r="L189" s="628"/>
      <c r="M189" s="628"/>
      <c r="N189" s="628"/>
      <c r="O189" s="628"/>
      <c r="P189" s="628"/>
      <c r="Q189" s="628"/>
      <c r="R189" s="628"/>
      <c r="S189" s="628"/>
      <c r="T189" s="628"/>
    </row>
    <row r="190" spans="1:20" x14ac:dyDescent="0.25">
      <c r="A190" s="628"/>
      <c r="B190" s="628"/>
      <c r="C190" s="628"/>
      <c r="D190" s="628"/>
      <c r="E190" s="628"/>
      <c r="F190" s="628"/>
      <c r="G190" s="798"/>
      <c r="H190" s="628"/>
      <c r="I190" s="628"/>
      <c r="J190" s="628"/>
      <c r="K190" s="628"/>
      <c r="L190" s="628"/>
      <c r="M190" s="628"/>
      <c r="N190" s="628"/>
      <c r="O190" s="628"/>
      <c r="P190" s="628"/>
      <c r="Q190" s="628"/>
      <c r="R190" s="628"/>
      <c r="S190" s="628"/>
      <c r="T190" s="628"/>
    </row>
    <row r="191" spans="1:20" x14ac:dyDescent="0.25">
      <c r="A191" s="628"/>
      <c r="B191" s="628"/>
      <c r="C191" s="628"/>
      <c r="D191" s="628"/>
      <c r="E191" s="628"/>
      <c r="F191" s="628"/>
      <c r="G191" s="798"/>
      <c r="H191" s="628"/>
      <c r="I191" s="628"/>
      <c r="J191" s="628"/>
      <c r="K191" s="628"/>
      <c r="L191" s="628"/>
      <c r="M191" s="628"/>
      <c r="N191" s="628"/>
      <c r="O191" s="628"/>
      <c r="P191" s="628"/>
      <c r="Q191" s="628"/>
      <c r="R191" s="628"/>
      <c r="S191" s="628"/>
      <c r="T191" s="628"/>
    </row>
    <row r="192" spans="1:20" x14ac:dyDescent="0.25">
      <c r="A192" s="628"/>
      <c r="B192" s="628"/>
      <c r="C192" s="628"/>
      <c r="D192" s="628"/>
      <c r="E192" s="628"/>
      <c r="F192" s="628"/>
      <c r="G192" s="798"/>
      <c r="H192" s="628"/>
      <c r="I192" s="628"/>
      <c r="J192" s="628"/>
      <c r="K192" s="628"/>
      <c r="L192" s="628"/>
      <c r="M192" s="628"/>
      <c r="N192" s="628"/>
      <c r="O192" s="628"/>
      <c r="P192" s="628"/>
      <c r="Q192" s="628"/>
      <c r="R192" s="628"/>
      <c r="S192" s="628"/>
      <c r="T192" s="628"/>
    </row>
    <row r="193" spans="1:20" x14ac:dyDescent="0.25">
      <c r="A193" s="628"/>
      <c r="B193" s="628"/>
      <c r="C193" s="628"/>
      <c r="D193" s="628"/>
      <c r="E193" s="628"/>
      <c r="F193" s="628"/>
      <c r="G193" s="798"/>
      <c r="H193" s="628"/>
      <c r="I193" s="628"/>
      <c r="J193" s="628"/>
      <c r="K193" s="628"/>
      <c r="L193" s="628"/>
      <c r="M193" s="628"/>
      <c r="N193" s="628"/>
      <c r="O193" s="628"/>
      <c r="P193" s="628"/>
      <c r="Q193" s="628"/>
      <c r="R193" s="628"/>
      <c r="S193" s="628"/>
      <c r="T193" s="628"/>
    </row>
    <row r="194" spans="1:20" x14ac:dyDescent="0.25">
      <c r="A194" s="628"/>
      <c r="B194" s="628"/>
      <c r="C194" s="628"/>
      <c r="D194" s="628"/>
      <c r="E194" s="628"/>
      <c r="F194" s="628"/>
      <c r="G194" s="798"/>
      <c r="H194" s="628"/>
      <c r="I194" s="628"/>
      <c r="J194" s="628"/>
      <c r="K194" s="628"/>
      <c r="L194" s="628"/>
      <c r="M194" s="628"/>
      <c r="N194" s="628"/>
      <c r="O194" s="628"/>
      <c r="P194" s="628"/>
      <c r="Q194" s="628"/>
      <c r="R194" s="628"/>
      <c r="S194" s="628"/>
      <c r="T194" s="628"/>
    </row>
    <row r="195" spans="1:20" x14ac:dyDescent="0.25">
      <c r="A195" s="628"/>
      <c r="B195" s="628"/>
      <c r="C195" s="628"/>
      <c r="D195" s="628"/>
      <c r="E195" s="628"/>
      <c r="F195" s="628"/>
      <c r="G195" s="798"/>
      <c r="H195" s="628"/>
      <c r="I195" s="628"/>
      <c r="J195" s="628"/>
      <c r="K195" s="628"/>
      <c r="L195" s="628"/>
      <c r="M195" s="628"/>
      <c r="N195" s="628"/>
      <c r="O195" s="628"/>
      <c r="P195" s="628"/>
      <c r="Q195" s="628"/>
      <c r="R195" s="628"/>
      <c r="S195" s="628"/>
      <c r="T195" s="628"/>
    </row>
    <row r="196" spans="1:20" x14ac:dyDescent="0.25">
      <c r="A196" s="628"/>
      <c r="B196" s="628"/>
      <c r="C196" s="628"/>
      <c r="D196" s="628"/>
      <c r="E196" s="628"/>
      <c r="F196" s="628"/>
      <c r="G196" s="798"/>
      <c r="H196" s="628"/>
      <c r="I196" s="628"/>
      <c r="J196" s="628"/>
      <c r="K196" s="628"/>
      <c r="L196" s="628"/>
      <c r="M196" s="628"/>
      <c r="N196" s="628"/>
      <c r="O196" s="628"/>
      <c r="P196" s="628"/>
      <c r="Q196" s="628"/>
      <c r="R196" s="628"/>
      <c r="S196" s="628"/>
      <c r="T196" s="628"/>
    </row>
    <row r="197" spans="1:20" x14ac:dyDescent="0.25">
      <c r="A197" s="628"/>
      <c r="B197" s="628"/>
      <c r="C197" s="628"/>
      <c r="D197" s="628"/>
      <c r="E197" s="628"/>
      <c r="F197" s="628"/>
      <c r="G197" s="798"/>
      <c r="H197" s="628"/>
      <c r="I197" s="628"/>
      <c r="J197" s="628"/>
      <c r="K197" s="628"/>
      <c r="L197" s="628"/>
      <c r="M197" s="628"/>
      <c r="N197" s="628"/>
      <c r="O197" s="628"/>
      <c r="P197" s="628"/>
      <c r="Q197" s="628"/>
      <c r="R197" s="628"/>
      <c r="S197" s="628"/>
      <c r="T197" s="628"/>
    </row>
    <row r="198" spans="1:20" x14ac:dyDescent="0.25">
      <c r="A198" s="628"/>
      <c r="B198" s="628"/>
      <c r="C198" s="628"/>
      <c r="D198" s="628"/>
      <c r="E198" s="628"/>
      <c r="F198" s="628"/>
      <c r="G198" s="798"/>
      <c r="H198" s="628"/>
      <c r="I198" s="628"/>
      <c r="J198" s="628"/>
      <c r="K198" s="628"/>
      <c r="L198" s="628"/>
      <c r="M198" s="628"/>
      <c r="N198" s="628"/>
      <c r="O198" s="628"/>
      <c r="P198" s="628"/>
      <c r="Q198" s="628"/>
      <c r="R198" s="628"/>
      <c r="S198" s="628"/>
      <c r="T198" s="628"/>
    </row>
    <row r="199" spans="1:20" x14ac:dyDescent="0.25">
      <c r="A199" s="628"/>
      <c r="B199" s="628"/>
      <c r="C199" s="628"/>
      <c r="D199" s="628"/>
      <c r="E199" s="628"/>
      <c r="F199" s="628"/>
      <c r="G199" s="798"/>
      <c r="H199" s="628"/>
      <c r="I199" s="628"/>
      <c r="J199" s="628"/>
      <c r="K199" s="628"/>
      <c r="L199" s="628"/>
      <c r="M199" s="628"/>
      <c r="N199" s="628"/>
      <c r="O199" s="628"/>
      <c r="P199" s="628"/>
      <c r="Q199" s="628"/>
      <c r="R199" s="628"/>
      <c r="S199" s="628"/>
      <c r="T199" s="628"/>
    </row>
    <row r="200" spans="1:20" x14ac:dyDescent="0.25">
      <c r="A200" s="628"/>
      <c r="B200" s="628"/>
      <c r="C200" s="628"/>
      <c r="D200" s="628"/>
      <c r="E200" s="628"/>
      <c r="F200" s="628"/>
      <c r="G200" s="798"/>
      <c r="H200" s="628"/>
      <c r="I200" s="628"/>
      <c r="J200" s="628"/>
      <c r="K200" s="628"/>
      <c r="L200" s="628"/>
      <c r="M200" s="628"/>
      <c r="N200" s="628"/>
      <c r="O200" s="628"/>
      <c r="P200" s="628"/>
      <c r="Q200" s="628"/>
      <c r="R200" s="628"/>
      <c r="S200" s="628"/>
      <c r="T200" s="628"/>
    </row>
    <row r="201" spans="1:20" x14ac:dyDescent="0.25">
      <c r="A201" s="628"/>
      <c r="B201" s="628"/>
      <c r="C201" s="628"/>
      <c r="D201" s="628"/>
      <c r="E201" s="628"/>
      <c r="F201" s="628"/>
      <c r="G201" s="798"/>
      <c r="H201" s="628"/>
      <c r="I201" s="628"/>
      <c r="J201" s="628"/>
      <c r="K201" s="628"/>
      <c r="L201" s="628"/>
      <c r="M201" s="628"/>
      <c r="N201" s="628"/>
      <c r="O201" s="628"/>
      <c r="P201" s="628"/>
      <c r="Q201" s="628"/>
      <c r="R201" s="628"/>
      <c r="S201" s="628"/>
      <c r="T201" s="628"/>
    </row>
    <row r="202" spans="1:20" x14ac:dyDescent="0.25">
      <c r="A202" s="628"/>
      <c r="B202" s="628"/>
      <c r="C202" s="628"/>
      <c r="D202" s="628"/>
      <c r="E202" s="628"/>
      <c r="F202" s="628"/>
      <c r="G202" s="798"/>
      <c r="H202" s="628"/>
      <c r="I202" s="628"/>
      <c r="J202" s="628"/>
      <c r="K202" s="628"/>
      <c r="L202" s="628"/>
      <c r="M202" s="628"/>
      <c r="N202" s="628"/>
      <c r="O202" s="628"/>
      <c r="P202" s="628"/>
      <c r="Q202" s="628"/>
      <c r="R202" s="628"/>
      <c r="S202" s="628"/>
      <c r="T202" s="628"/>
    </row>
    <row r="203" spans="1:20" x14ac:dyDescent="0.25">
      <c r="A203" s="628"/>
      <c r="B203" s="628"/>
      <c r="C203" s="628"/>
      <c r="D203" s="628"/>
      <c r="E203" s="628"/>
      <c r="F203" s="628"/>
      <c r="G203" s="798"/>
      <c r="H203" s="628"/>
      <c r="I203" s="628"/>
      <c r="J203" s="628"/>
      <c r="K203" s="628"/>
      <c r="L203" s="628"/>
      <c r="M203" s="628"/>
      <c r="N203" s="628"/>
      <c r="O203" s="628"/>
      <c r="P203" s="628"/>
      <c r="Q203" s="628"/>
      <c r="R203" s="628"/>
      <c r="S203" s="628"/>
      <c r="T203" s="628"/>
    </row>
    <row r="204" spans="1:20" x14ac:dyDescent="0.25">
      <c r="A204" s="628"/>
      <c r="B204" s="628"/>
      <c r="C204" s="628"/>
      <c r="D204" s="628"/>
      <c r="E204" s="628"/>
      <c r="F204" s="628"/>
      <c r="G204" s="798"/>
      <c r="H204" s="628"/>
      <c r="I204" s="628"/>
      <c r="J204" s="628"/>
      <c r="K204" s="628"/>
      <c r="L204" s="628"/>
      <c r="M204" s="628"/>
      <c r="N204" s="628"/>
      <c r="O204" s="628"/>
      <c r="P204" s="628"/>
      <c r="Q204" s="628"/>
      <c r="R204" s="628"/>
      <c r="S204" s="628"/>
      <c r="T204" s="628"/>
    </row>
    <row r="205" spans="1:20" x14ac:dyDescent="0.25">
      <c r="A205" s="628"/>
      <c r="B205" s="628"/>
      <c r="C205" s="628"/>
      <c r="D205" s="628"/>
      <c r="E205" s="628"/>
      <c r="F205" s="628"/>
      <c r="G205" s="798"/>
      <c r="H205" s="628"/>
      <c r="I205" s="628"/>
      <c r="J205" s="628"/>
      <c r="K205" s="628"/>
      <c r="L205" s="628"/>
      <c r="M205" s="628"/>
      <c r="N205" s="628"/>
      <c r="O205" s="628"/>
      <c r="P205" s="628"/>
      <c r="Q205" s="628"/>
      <c r="R205" s="628"/>
      <c r="S205" s="628"/>
      <c r="T205" s="628"/>
    </row>
    <row r="206" spans="1:20" x14ac:dyDescent="0.25">
      <c r="A206" s="628"/>
      <c r="B206" s="628"/>
      <c r="C206" s="628"/>
      <c r="D206" s="628"/>
      <c r="E206" s="628"/>
      <c r="F206" s="628"/>
      <c r="G206" s="798"/>
      <c r="H206" s="628"/>
      <c r="I206" s="628"/>
      <c r="J206" s="628"/>
      <c r="K206" s="628"/>
      <c r="L206" s="628"/>
      <c r="M206" s="628"/>
      <c r="N206" s="628"/>
      <c r="O206" s="628"/>
      <c r="P206" s="628"/>
      <c r="Q206" s="628"/>
      <c r="R206" s="628"/>
      <c r="S206" s="628"/>
      <c r="T206" s="628"/>
    </row>
    <row r="207" spans="1:20" x14ac:dyDescent="0.25">
      <c r="A207" s="628"/>
      <c r="B207" s="628"/>
      <c r="C207" s="628"/>
      <c r="D207" s="628"/>
      <c r="E207" s="628"/>
      <c r="F207" s="628"/>
      <c r="G207" s="798"/>
      <c r="H207" s="628"/>
      <c r="I207" s="628"/>
      <c r="J207" s="628"/>
      <c r="K207" s="628"/>
      <c r="L207" s="628"/>
      <c r="M207" s="628"/>
      <c r="N207" s="628"/>
      <c r="O207" s="628"/>
      <c r="P207" s="628"/>
      <c r="Q207" s="628"/>
      <c r="R207" s="628"/>
      <c r="S207" s="628"/>
      <c r="T207" s="628"/>
    </row>
    <row r="208" spans="1:20" x14ac:dyDescent="0.25">
      <c r="A208" s="628"/>
      <c r="B208" s="628"/>
      <c r="C208" s="628"/>
      <c r="D208" s="628"/>
      <c r="E208" s="628"/>
      <c r="F208" s="628"/>
      <c r="G208" s="798"/>
      <c r="H208" s="628"/>
      <c r="I208" s="628"/>
      <c r="J208" s="628"/>
      <c r="K208" s="628"/>
      <c r="L208" s="628"/>
      <c r="M208" s="628"/>
      <c r="N208" s="628"/>
      <c r="O208" s="628"/>
      <c r="P208" s="628"/>
      <c r="Q208" s="628"/>
      <c r="R208" s="628"/>
      <c r="S208" s="628"/>
      <c r="T208" s="628"/>
    </row>
    <row r="209" spans="1:20" x14ac:dyDescent="0.25">
      <c r="A209" s="628"/>
      <c r="B209" s="628"/>
      <c r="C209" s="628"/>
      <c r="D209" s="628"/>
      <c r="E209" s="628"/>
      <c r="F209" s="628"/>
      <c r="G209" s="798"/>
      <c r="H209" s="628"/>
      <c r="I209" s="628"/>
      <c r="J209" s="628"/>
      <c r="K209" s="628"/>
      <c r="L209" s="628"/>
      <c r="M209" s="628"/>
      <c r="N209" s="628"/>
      <c r="O209" s="628"/>
      <c r="P209" s="628"/>
      <c r="Q209" s="628"/>
      <c r="R209" s="628"/>
      <c r="S209" s="628"/>
      <c r="T209" s="628"/>
    </row>
    <row r="210" spans="1:20" x14ac:dyDescent="0.25">
      <c r="A210" s="628"/>
      <c r="B210" s="628"/>
      <c r="C210" s="628"/>
      <c r="D210" s="628"/>
      <c r="E210" s="628"/>
      <c r="F210" s="628"/>
      <c r="G210" s="798"/>
      <c r="H210" s="628"/>
      <c r="I210" s="628"/>
      <c r="J210" s="628"/>
      <c r="K210" s="628"/>
      <c r="L210" s="628"/>
      <c r="M210" s="628"/>
      <c r="N210" s="628"/>
      <c r="O210" s="628"/>
      <c r="P210" s="628"/>
      <c r="Q210" s="628"/>
      <c r="R210" s="628"/>
      <c r="S210" s="628"/>
      <c r="T210" s="628"/>
    </row>
    <row r="211" spans="1:20" x14ac:dyDescent="0.25">
      <c r="A211" s="628"/>
      <c r="B211" s="628"/>
      <c r="C211" s="628"/>
      <c r="D211" s="628"/>
      <c r="E211" s="628"/>
      <c r="F211" s="628"/>
      <c r="G211" s="798"/>
      <c r="H211" s="628"/>
      <c r="I211" s="628"/>
      <c r="J211" s="628"/>
      <c r="K211" s="628"/>
      <c r="L211" s="628"/>
      <c r="M211" s="628"/>
      <c r="N211" s="628"/>
      <c r="O211" s="628"/>
      <c r="P211" s="628"/>
      <c r="Q211" s="628"/>
      <c r="R211" s="628"/>
      <c r="S211" s="628"/>
      <c r="T211" s="628"/>
    </row>
    <row r="212" spans="1:20" x14ac:dyDescent="0.25">
      <c r="A212" s="628"/>
      <c r="B212" s="628"/>
      <c r="C212" s="628"/>
      <c r="D212" s="628"/>
      <c r="E212" s="628"/>
      <c r="F212" s="628"/>
      <c r="G212" s="798"/>
      <c r="H212" s="628"/>
      <c r="I212" s="628"/>
      <c r="J212" s="628"/>
      <c r="K212" s="628"/>
      <c r="L212" s="628"/>
      <c r="M212" s="628"/>
      <c r="N212" s="628"/>
      <c r="O212" s="628"/>
      <c r="P212" s="628"/>
      <c r="Q212" s="628"/>
      <c r="R212" s="628"/>
      <c r="S212" s="628"/>
      <c r="T212" s="628"/>
    </row>
    <row r="213" spans="1:20" x14ac:dyDescent="0.25">
      <c r="A213" s="628"/>
      <c r="B213" s="628"/>
      <c r="C213" s="628"/>
      <c r="D213" s="628"/>
      <c r="E213" s="628"/>
      <c r="F213" s="628"/>
      <c r="G213" s="798"/>
      <c r="H213" s="628"/>
      <c r="I213" s="628"/>
      <c r="J213" s="628"/>
      <c r="K213" s="628"/>
      <c r="L213" s="628"/>
      <c r="M213" s="628"/>
      <c r="N213" s="628"/>
      <c r="O213" s="628"/>
      <c r="P213" s="628"/>
      <c r="Q213" s="628"/>
      <c r="R213" s="628"/>
      <c r="S213" s="628"/>
      <c r="T213" s="628"/>
    </row>
    <row r="214" spans="1:20" x14ac:dyDescent="0.25">
      <c r="A214" s="628"/>
      <c r="B214" s="628"/>
      <c r="C214" s="628"/>
      <c r="D214" s="628"/>
      <c r="E214" s="628"/>
      <c r="F214" s="628"/>
      <c r="G214" s="798"/>
      <c r="H214" s="628"/>
      <c r="I214" s="628"/>
      <c r="J214" s="628"/>
      <c r="K214" s="628"/>
      <c r="L214" s="628"/>
      <c r="M214" s="628"/>
      <c r="N214" s="628"/>
      <c r="O214" s="628"/>
      <c r="P214" s="628"/>
      <c r="Q214" s="628"/>
      <c r="R214" s="628"/>
      <c r="S214" s="628"/>
      <c r="T214" s="628"/>
    </row>
    <row r="215" spans="1:20" x14ac:dyDescent="0.25">
      <c r="A215" s="628"/>
      <c r="B215" s="628"/>
      <c r="C215" s="628"/>
      <c r="D215" s="628"/>
      <c r="E215" s="628"/>
      <c r="F215" s="628"/>
      <c r="G215" s="798"/>
      <c r="H215" s="628"/>
      <c r="I215" s="628"/>
      <c r="J215" s="628"/>
      <c r="K215" s="628"/>
      <c r="L215" s="628"/>
      <c r="M215" s="628"/>
      <c r="N215" s="628"/>
      <c r="O215" s="628"/>
      <c r="P215" s="628"/>
      <c r="Q215" s="628"/>
      <c r="R215" s="628"/>
      <c r="S215" s="628"/>
      <c r="T215" s="628"/>
    </row>
    <row r="216" spans="1:20" x14ac:dyDescent="0.25">
      <c r="A216" s="628"/>
      <c r="B216" s="628"/>
      <c r="C216" s="628"/>
      <c r="D216" s="628"/>
      <c r="E216" s="628"/>
      <c r="F216" s="628"/>
      <c r="G216" s="798"/>
      <c r="H216" s="628"/>
      <c r="I216" s="628"/>
      <c r="J216" s="628"/>
      <c r="K216" s="628"/>
      <c r="L216" s="628"/>
      <c r="M216" s="628"/>
      <c r="N216" s="628"/>
      <c r="O216" s="628"/>
      <c r="P216" s="628"/>
      <c r="Q216" s="628"/>
      <c r="R216" s="628"/>
      <c r="S216" s="628"/>
      <c r="T216" s="628"/>
    </row>
    <row r="217" spans="1:20" x14ac:dyDescent="0.25">
      <c r="A217" s="628"/>
      <c r="B217" s="628"/>
      <c r="C217" s="628"/>
      <c r="D217" s="628"/>
      <c r="E217" s="628"/>
      <c r="F217" s="628"/>
      <c r="G217" s="798"/>
      <c r="H217" s="628"/>
      <c r="I217" s="628"/>
      <c r="J217" s="628"/>
      <c r="K217" s="628"/>
      <c r="L217" s="628"/>
      <c r="M217" s="628"/>
      <c r="N217" s="628"/>
      <c r="O217" s="628"/>
      <c r="P217" s="628"/>
      <c r="Q217" s="628"/>
      <c r="R217" s="628"/>
      <c r="S217" s="628"/>
      <c r="T217" s="628"/>
    </row>
    <row r="218" spans="1:20" x14ac:dyDescent="0.25">
      <c r="A218" s="628"/>
      <c r="B218" s="628"/>
      <c r="C218" s="628"/>
      <c r="D218" s="628"/>
      <c r="E218" s="628"/>
      <c r="F218" s="628"/>
      <c r="G218" s="798"/>
      <c r="H218" s="628"/>
      <c r="I218" s="628"/>
      <c r="J218" s="628"/>
      <c r="K218" s="628"/>
      <c r="L218" s="628"/>
      <c r="M218" s="628"/>
      <c r="N218" s="628"/>
      <c r="O218" s="628"/>
      <c r="P218" s="628"/>
      <c r="Q218" s="628"/>
      <c r="R218" s="628"/>
      <c r="S218" s="628"/>
      <c r="T218" s="628"/>
    </row>
    <row r="219" spans="1:20" x14ac:dyDescent="0.25">
      <c r="A219" s="628"/>
      <c r="B219" s="628"/>
      <c r="C219" s="628"/>
      <c r="D219" s="628"/>
      <c r="E219" s="628"/>
      <c r="F219" s="628"/>
      <c r="G219" s="798"/>
      <c r="H219" s="628"/>
      <c r="I219" s="628"/>
      <c r="J219" s="628"/>
      <c r="K219" s="628"/>
      <c r="L219" s="628"/>
      <c r="M219" s="628"/>
      <c r="N219" s="628"/>
      <c r="O219" s="628"/>
      <c r="P219" s="628"/>
      <c r="Q219" s="628"/>
      <c r="R219" s="628"/>
      <c r="S219" s="628"/>
      <c r="T219" s="628"/>
    </row>
    <row r="220" spans="1:20" x14ac:dyDescent="0.25">
      <c r="A220" s="628"/>
      <c r="B220" s="628"/>
      <c r="C220" s="628"/>
      <c r="D220" s="628"/>
      <c r="E220" s="628"/>
      <c r="F220" s="628"/>
      <c r="G220" s="798"/>
      <c r="H220" s="628"/>
      <c r="I220" s="628"/>
      <c r="J220" s="628"/>
      <c r="K220" s="628"/>
      <c r="L220" s="628"/>
      <c r="M220" s="628"/>
      <c r="N220" s="628"/>
      <c r="O220" s="628"/>
      <c r="P220" s="628"/>
      <c r="Q220" s="628"/>
      <c r="R220" s="628"/>
      <c r="S220" s="628"/>
      <c r="T220" s="628"/>
    </row>
    <row r="221" spans="1:20" x14ac:dyDescent="0.25">
      <c r="A221" s="628"/>
      <c r="B221" s="628"/>
      <c r="C221" s="628"/>
      <c r="D221" s="628"/>
      <c r="E221" s="628"/>
      <c r="F221" s="628"/>
      <c r="G221" s="798"/>
      <c r="H221" s="628"/>
      <c r="I221" s="628"/>
      <c r="J221" s="628"/>
      <c r="K221" s="628"/>
      <c r="L221" s="628"/>
      <c r="M221" s="628"/>
      <c r="N221" s="628"/>
      <c r="O221" s="628"/>
      <c r="P221" s="628"/>
      <c r="Q221" s="628"/>
      <c r="R221" s="628"/>
      <c r="S221" s="628"/>
      <c r="T221" s="628"/>
    </row>
    <row r="222" spans="1:20" x14ac:dyDescent="0.25">
      <c r="A222" s="628"/>
      <c r="B222" s="628"/>
      <c r="C222" s="628"/>
      <c r="D222" s="628"/>
      <c r="E222" s="628"/>
      <c r="F222" s="628"/>
      <c r="G222" s="798"/>
      <c r="H222" s="628"/>
      <c r="I222" s="628"/>
      <c r="J222" s="628"/>
      <c r="K222" s="628"/>
      <c r="L222" s="628"/>
      <c r="M222" s="628"/>
      <c r="N222" s="628"/>
      <c r="O222" s="628"/>
      <c r="P222" s="628"/>
      <c r="Q222" s="628"/>
      <c r="R222" s="628"/>
      <c r="S222" s="628"/>
      <c r="T222" s="628"/>
    </row>
    <row r="223" spans="1:20" x14ac:dyDescent="0.25">
      <c r="A223" s="628"/>
      <c r="B223" s="628"/>
      <c r="C223" s="628"/>
      <c r="D223" s="628"/>
      <c r="E223" s="628"/>
      <c r="F223" s="628"/>
      <c r="G223" s="798"/>
      <c r="H223" s="628"/>
      <c r="I223" s="628"/>
      <c r="J223" s="628"/>
      <c r="K223" s="628"/>
      <c r="L223" s="628"/>
      <c r="M223" s="628"/>
      <c r="N223" s="628"/>
      <c r="O223" s="628"/>
      <c r="P223" s="628"/>
      <c r="Q223" s="628"/>
      <c r="R223" s="628"/>
      <c r="S223" s="628"/>
      <c r="T223" s="628"/>
    </row>
    <row r="224" spans="1:20" x14ac:dyDescent="0.25">
      <c r="A224" s="628"/>
      <c r="B224" s="628"/>
      <c r="C224" s="628"/>
      <c r="D224" s="628"/>
      <c r="E224" s="628"/>
      <c r="F224" s="628"/>
      <c r="G224" s="798"/>
      <c r="H224" s="628"/>
      <c r="I224" s="628"/>
      <c r="J224" s="628"/>
      <c r="K224" s="628"/>
      <c r="L224" s="628"/>
      <c r="M224" s="628"/>
      <c r="N224" s="628"/>
      <c r="O224" s="628"/>
      <c r="P224" s="628"/>
      <c r="Q224" s="628"/>
      <c r="R224" s="628"/>
      <c r="S224" s="628"/>
      <c r="T224" s="628"/>
    </row>
    <row r="225" spans="1:20" x14ac:dyDescent="0.25">
      <c r="A225" s="628"/>
      <c r="B225" s="628"/>
      <c r="C225" s="628"/>
      <c r="D225" s="628"/>
      <c r="E225" s="628"/>
      <c r="F225" s="628"/>
      <c r="G225" s="798"/>
      <c r="H225" s="628"/>
      <c r="I225" s="628"/>
      <c r="J225" s="628"/>
      <c r="K225" s="628"/>
      <c r="L225" s="628"/>
      <c r="M225" s="628"/>
      <c r="N225" s="628"/>
      <c r="O225" s="628"/>
      <c r="P225" s="628"/>
      <c r="Q225" s="628"/>
      <c r="R225" s="628"/>
      <c r="S225" s="628"/>
      <c r="T225" s="628"/>
    </row>
    <row r="226" spans="1:20" x14ac:dyDescent="0.25">
      <c r="A226" s="628"/>
      <c r="B226" s="628"/>
      <c r="C226" s="628"/>
      <c r="D226" s="628"/>
      <c r="E226" s="628"/>
      <c r="F226" s="628"/>
      <c r="G226" s="798"/>
      <c r="H226" s="628"/>
      <c r="I226" s="628"/>
      <c r="J226" s="628"/>
      <c r="K226" s="628"/>
      <c r="L226" s="628"/>
      <c r="M226" s="628"/>
      <c r="N226" s="628"/>
      <c r="O226" s="628"/>
      <c r="P226" s="628"/>
      <c r="Q226" s="628"/>
      <c r="R226" s="628"/>
      <c r="S226" s="628"/>
      <c r="T226" s="628"/>
    </row>
    <row r="227" spans="1:20" x14ac:dyDescent="0.25">
      <c r="A227" s="628"/>
      <c r="B227" s="628"/>
      <c r="C227" s="628"/>
      <c r="D227" s="628"/>
      <c r="E227" s="628"/>
      <c r="F227" s="628"/>
      <c r="G227" s="798"/>
      <c r="H227" s="628"/>
      <c r="I227" s="628"/>
      <c r="J227" s="628"/>
      <c r="K227" s="628"/>
      <c r="L227" s="628"/>
      <c r="M227" s="628"/>
      <c r="N227" s="628"/>
      <c r="O227" s="628"/>
      <c r="P227" s="628"/>
      <c r="Q227" s="628"/>
      <c r="R227" s="628"/>
      <c r="S227" s="628"/>
      <c r="T227" s="628"/>
    </row>
    <row r="228" spans="1:20" x14ac:dyDescent="0.25">
      <c r="A228" s="628"/>
      <c r="B228" s="628"/>
      <c r="C228" s="628"/>
      <c r="D228" s="628"/>
      <c r="E228" s="628"/>
      <c r="F228" s="628"/>
      <c r="G228" s="798"/>
      <c r="H228" s="628"/>
      <c r="I228" s="628"/>
      <c r="J228" s="628"/>
      <c r="K228" s="628"/>
      <c r="L228" s="628"/>
      <c r="M228" s="628"/>
      <c r="N228" s="628"/>
      <c r="O228" s="628"/>
      <c r="P228" s="628"/>
      <c r="Q228" s="628"/>
      <c r="R228" s="628"/>
      <c r="S228" s="628"/>
      <c r="T228" s="628"/>
    </row>
    <row r="229" spans="1:20" x14ac:dyDescent="0.25">
      <c r="A229" s="628"/>
      <c r="B229" s="628"/>
      <c r="C229" s="628"/>
      <c r="D229" s="628"/>
      <c r="E229" s="628"/>
      <c r="F229" s="628"/>
      <c r="G229" s="798"/>
      <c r="H229" s="628"/>
      <c r="I229" s="628"/>
      <c r="J229" s="628"/>
      <c r="K229" s="628"/>
      <c r="L229" s="628"/>
      <c r="M229" s="628"/>
      <c r="N229" s="628"/>
      <c r="O229" s="628"/>
      <c r="P229" s="628"/>
      <c r="Q229" s="628"/>
      <c r="R229" s="628"/>
      <c r="S229" s="628"/>
      <c r="T229" s="628"/>
    </row>
    <row r="230" spans="1:20" x14ac:dyDescent="0.25">
      <c r="A230" s="628"/>
      <c r="B230" s="628"/>
      <c r="C230" s="628"/>
      <c r="D230" s="628"/>
      <c r="E230" s="628"/>
      <c r="F230" s="628"/>
      <c r="G230" s="798"/>
      <c r="H230" s="628"/>
      <c r="I230" s="628"/>
      <c r="J230" s="628"/>
      <c r="K230" s="628"/>
      <c r="L230" s="628"/>
      <c r="M230" s="628"/>
      <c r="N230" s="628"/>
      <c r="O230" s="628"/>
      <c r="P230" s="628"/>
      <c r="Q230" s="628"/>
      <c r="R230" s="628"/>
      <c r="S230" s="628"/>
      <c r="T230" s="628"/>
    </row>
    <row r="231" spans="1:20" x14ac:dyDescent="0.25">
      <c r="A231" s="628"/>
      <c r="B231" s="628"/>
      <c r="C231" s="628"/>
      <c r="D231" s="628"/>
      <c r="E231" s="628"/>
      <c r="F231" s="628"/>
      <c r="G231" s="798"/>
      <c r="H231" s="628"/>
      <c r="I231" s="628"/>
      <c r="J231" s="628"/>
      <c r="K231" s="628"/>
      <c r="L231" s="628"/>
      <c r="M231" s="628"/>
      <c r="N231" s="628"/>
      <c r="O231" s="628"/>
      <c r="P231" s="628"/>
      <c r="Q231" s="628"/>
      <c r="R231" s="628"/>
      <c r="S231" s="628"/>
      <c r="T231" s="628"/>
    </row>
    <row r="232" spans="1:20" x14ac:dyDescent="0.25">
      <c r="A232" s="628"/>
      <c r="B232" s="628"/>
      <c r="C232" s="628"/>
      <c r="D232" s="628"/>
      <c r="E232" s="628"/>
      <c r="F232" s="628"/>
      <c r="G232" s="798"/>
      <c r="H232" s="628"/>
      <c r="I232" s="628"/>
      <c r="J232" s="628"/>
      <c r="K232" s="628"/>
      <c r="L232" s="628"/>
      <c r="M232" s="628"/>
      <c r="N232" s="628"/>
      <c r="O232" s="628"/>
      <c r="P232" s="628"/>
      <c r="Q232" s="628"/>
      <c r="R232" s="628"/>
      <c r="S232" s="628"/>
      <c r="T232" s="628"/>
    </row>
    <row r="233" spans="1:20" x14ac:dyDescent="0.25">
      <c r="A233" s="628"/>
      <c r="B233" s="628"/>
      <c r="C233" s="628"/>
      <c r="D233" s="628"/>
      <c r="E233" s="628"/>
      <c r="F233" s="628"/>
      <c r="G233" s="798"/>
      <c r="H233" s="628"/>
      <c r="I233" s="628"/>
      <c r="J233" s="628"/>
      <c r="K233" s="628"/>
      <c r="L233" s="628"/>
      <c r="M233" s="628"/>
      <c r="N233" s="628"/>
      <c r="O233" s="628"/>
      <c r="P233" s="628"/>
      <c r="Q233" s="628"/>
      <c r="R233" s="628"/>
      <c r="S233" s="628"/>
      <c r="T233" s="628"/>
    </row>
    <row r="234" spans="1:20" x14ac:dyDescent="0.25">
      <c r="A234" s="628"/>
      <c r="B234" s="628"/>
      <c r="C234" s="628"/>
      <c r="D234" s="628"/>
      <c r="E234" s="628"/>
      <c r="F234" s="628"/>
      <c r="G234" s="798"/>
      <c r="H234" s="628"/>
      <c r="I234" s="628"/>
      <c r="J234" s="628"/>
      <c r="K234" s="628"/>
      <c r="L234" s="628"/>
      <c r="M234" s="628"/>
      <c r="N234" s="628"/>
      <c r="O234" s="628"/>
      <c r="P234" s="628"/>
      <c r="Q234" s="628"/>
      <c r="R234" s="628"/>
      <c r="S234" s="628"/>
      <c r="T234" s="628"/>
    </row>
    <row r="235" spans="1:20" x14ac:dyDescent="0.25">
      <c r="A235" s="628"/>
      <c r="B235" s="628"/>
      <c r="C235" s="628"/>
      <c r="D235" s="628"/>
      <c r="E235" s="628"/>
      <c r="F235" s="628"/>
      <c r="G235" s="798"/>
      <c r="H235" s="628"/>
      <c r="I235" s="628"/>
      <c r="J235" s="628"/>
      <c r="K235" s="628"/>
      <c r="L235" s="628"/>
      <c r="M235" s="628"/>
      <c r="N235" s="628"/>
      <c r="O235" s="628"/>
      <c r="P235" s="628"/>
      <c r="Q235" s="628"/>
      <c r="R235" s="628"/>
      <c r="S235" s="628"/>
      <c r="T235" s="628"/>
    </row>
    <row r="236" spans="1:20" x14ac:dyDescent="0.25">
      <c r="A236" s="628"/>
      <c r="B236" s="628"/>
      <c r="C236" s="628"/>
      <c r="D236" s="628"/>
      <c r="E236" s="628"/>
      <c r="F236" s="628"/>
      <c r="G236" s="798"/>
      <c r="H236" s="628"/>
      <c r="I236" s="628"/>
      <c r="J236" s="628"/>
      <c r="K236" s="628"/>
      <c r="L236" s="628"/>
      <c r="M236" s="628"/>
      <c r="N236" s="628"/>
      <c r="O236" s="628"/>
      <c r="P236" s="628"/>
      <c r="Q236" s="628"/>
      <c r="R236" s="628"/>
      <c r="S236" s="628"/>
      <c r="T236" s="628"/>
    </row>
    <row r="237" spans="1:20" x14ac:dyDescent="0.25">
      <c r="A237" s="628"/>
      <c r="B237" s="628"/>
      <c r="C237" s="628"/>
      <c r="D237" s="628"/>
      <c r="E237" s="628"/>
      <c r="F237" s="628"/>
      <c r="G237" s="798"/>
      <c r="H237" s="628"/>
      <c r="I237" s="628"/>
      <c r="J237" s="628"/>
      <c r="K237" s="628"/>
      <c r="L237" s="628"/>
      <c r="M237" s="628"/>
      <c r="N237" s="628"/>
      <c r="O237" s="628"/>
      <c r="P237" s="628"/>
      <c r="Q237" s="628"/>
      <c r="R237" s="628"/>
      <c r="S237" s="628"/>
      <c r="T237" s="628"/>
    </row>
    <row r="238" spans="1:20" x14ac:dyDescent="0.25">
      <c r="A238" s="628"/>
      <c r="B238" s="628"/>
      <c r="C238" s="628"/>
      <c r="D238" s="628"/>
      <c r="E238" s="628"/>
      <c r="F238" s="628"/>
      <c r="G238" s="798"/>
      <c r="H238" s="628"/>
      <c r="I238" s="628"/>
      <c r="J238" s="628"/>
      <c r="K238" s="628"/>
      <c r="L238" s="628"/>
      <c r="M238" s="628"/>
      <c r="N238" s="628"/>
      <c r="O238" s="628"/>
      <c r="P238" s="628"/>
      <c r="Q238" s="628"/>
      <c r="R238" s="628"/>
      <c r="S238" s="628"/>
      <c r="T238" s="628"/>
    </row>
    <row r="239" spans="1:20" x14ac:dyDescent="0.25">
      <c r="A239" s="628"/>
      <c r="B239" s="628"/>
      <c r="C239" s="628"/>
      <c r="D239" s="628"/>
      <c r="E239" s="628"/>
      <c r="F239" s="628"/>
      <c r="G239" s="798"/>
      <c r="H239" s="628"/>
      <c r="I239" s="628"/>
      <c r="J239" s="628"/>
      <c r="K239" s="628"/>
      <c r="L239" s="628"/>
      <c r="M239" s="628"/>
      <c r="N239" s="628"/>
      <c r="O239" s="628"/>
      <c r="P239" s="628"/>
      <c r="Q239" s="628"/>
      <c r="R239" s="628"/>
      <c r="S239" s="628"/>
      <c r="T239" s="628"/>
    </row>
    <row r="240" spans="1:20" x14ac:dyDescent="0.25">
      <c r="A240" s="628"/>
      <c r="B240" s="628"/>
      <c r="C240" s="628"/>
      <c r="D240" s="628"/>
      <c r="E240" s="628"/>
      <c r="F240" s="628"/>
      <c r="G240" s="798"/>
      <c r="H240" s="628"/>
      <c r="I240" s="628"/>
      <c r="J240" s="628"/>
      <c r="K240" s="628"/>
      <c r="L240" s="628"/>
      <c r="M240" s="628"/>
      <c r="N240" s="628"/>
      <c r="O240" s="628"/>
      <c r="P240" s="628"/>
      <c r="Q240" s="628"/>
      <c r="R240" s="628"/>
      <c r="S240" s="628"/>
      <c r="T240" s="628"/>
    </row>
    <row r="241" spans="1:20" x14ac:dyDescent="0.25">
      <c r="A241" s="628"/>
      <c r="B241" s="628"/>
      <c r="C241" s="628"/>
      <c r="D241" s="628"/>
      <c r="E241" s="628"/>
      <c r="F241" s="628"/>
      <c r="G241" s="798"/>
      <c r="H241" s="628"/>
      <c r="I241" s="628"/>
      <c r="J241" s="628"/>
      <c r="K241" s="628"/>
      <c r="L241" s="628"/>
      <c r="M241" s="628"/>
      <c r="N241" s="628"/>
      <c r="O241" s="628"/>
      <c r="P241" s="628"/>
      <c r="Q241" s="628"/>
      <c r="R241" s="628"/>
      <c r="S241" s="628"/>
      <c r="T241" s="628"/>
    </row>
    <row r="242" spans="1:20" x14ac:dyDescent="0.25">
      <c r="A242" s="628"/>
      <c r="B242" s="628"/>
      <c r="C242" s="628"/>
      <c r="D242" s="628"/>
      <c r="E242" s="628"/>
      <c r="F242" s="628"/>
      <c r="G242" s="798"/>
      <c r="H242" s="628"/>
      <c r="I242" s="628"/>
      <c r="J242" s="628"/>
      <c r="K242" s="628"/>
      <c r="L242" s="628"/>
      <c r="M242" s="628"/>
      <c r="N242" s="628"/>
      <c r="O242" s="628"/>
      <c r="P242" s="628"/>
      <c r="Q242" s="628"/>
      <c r="R242" s="628"/>
      <c r="S242" s="628"/>
      <c r="T242" s="628"/>
    </row>
    <row r="243" spans="1:20" x14ac:dyDescent="0.25">
      <c r="A243" s="628"/>
      <c r="B243" s="628"/>
      <c r="C243" s="628"/>
      <c r="D243" s="628"/>
      <c r="E243" s="628"/>
      <c r="F243" s="628"/>
      <c r="G243" s="798"/>
      <c r="H243" s="628"/>
      <c r="I243" s="628"/>
      <c r="J243" s="628"/>
      <c r="K243" s="628"/>
      <c r="L243" s="628"/>
      <c r="M243" s="628"/>
      <c r="N243" s="628"/>
      <c r="O243" s="628"/>
      <c r="P243" s="628"/>
      <c r="Q243" s="628"/>
      <c r="R243" s="628"/>
      <c r="S243" s="628"/>
      <c r="T243" s="628"/>
    </row>
    <row r="244" spans="1:20" x14ac:dyDescent="0.25">
      <c r="A244" s="628"/>
      <c r="B244" s="628"/>
      <c r="C244" s="628"/>
      <c r="D244" s="628"/>
      <c r="E244" s="628"/>
      <c r="F244" s="628"/>
      <c r="G244" s="798"/>
      <c r="H244" s="628"/>
      <c r="I244" s="628"/>
      <c r="J244" s="628"/>
      <c r="K244" s="628"/>
      <c r="L244" s="628"/>
      <c r="M244" s="628"/>
      <c r="N244" s="628"/>
      <c r="O244" s="628"/>
      <c r="P244" s="628"/>
      <c r="Q244" s="628"/>
      <c r="R244" s="628"/>
      <c r="S244" s="628"/>
      <c r="T244" s="628"/>
    </row>
    <row r="245" spans="1:20" x14ac:dyDescent="0.25">
      <c r="A245" s="628"/>
      <c r="B245" s="628"/>
      <c r="C245" s="628"/>
      <c r="D245" s="628"/>
      <c r="E245" s="628"/>
      <c r="F245" s="628"/>
      <c r="G245" s="798"/>
      <c r="H245" s="628"/>
      <c r="I245" s="628"/>
      <c r="J245" s="628"/>
      <c r="K245" s="628"/>
      <c r="L245" s="628"/>
      <c r="M245" s="628"/>
      <c r="N245" s="628"/>
      <c r="O245" s="628"/>
      <c r="P245" s="628"/>
      <c r="Q245" s="628"/>
      <c r="R245" s="628"/>
      <c r="S245" s="628"/>
      <c r="T245" s="628"/>
    </row>
    <row r="246" spans="1:20" x14ac:dyDescent="0.25">
      <c r="A246" s="628"/>
      <c r="B246" s="628"/>
      <c r="C246" s="628"/>
      <c r="D246" s="628"/>
      <c r="E246" s="628"/>
      <c r="F246" s="628"/>
      <c r="G246" s="798"/>
      <c r="H246" s="628"/>
      <c r="I246" s="628"/>
      <c r="J246" s="628"/>
      <c r="K246" s="628"/>
      <c r="L246" s="628"/>
      <c r="M246" s="628"/>
      <c r="N246" s="628"/>
      <c r="O246" s="628"/>
      <c r="P246" s="628"/>
      <c r="Q246" s="628"/>
      <c r="R246" s="628"/>
      <c r="S246" s="628"/>
      <c r="T246" s="628"/>
    </row>
    <row r="247" spans="1:20" x14ac:dyDescent="0.25">
      <c r="A247" s="628"/>
      <c r="B247" s="628"/>
      <c r="C247" s="628"/>
      <c r="D247" s="628"/>
      <c r="E247" s="628"/>
      <c r="F247" s="628"/>
      <c r="G247" s="798"/>
      <c r="H247" s="628"/>
      <c r="I247" s="628"/>
      <c r="J247" s="628"/>
      <c r="K247" s="628"/>
      <c r="L247" s="628"/>
      <c r="M247" s="628"/>
      <c r="N247" s="628"/>
      <c r="O247" s="628"/>
      <c r="P247" s="628"/>
      <c r="Q247" s="628"/>
      <c r="R247" s="628"/>
      <c r="S247" s="628"/>
      <c r="T247" s="628"/>
    </row>
    <row r="248" spans="1:20" x14ac:dyDescent="0.25">
      <c r="A248" s="628"/>
      <c r="B248" s="628"/>
      <c r="C248" s="628"/>
      <c r="D248" s="628"/>
      <c r="E248" s="628"/>
      <c r="F248" s="628"/>
      <c r="G248" s="798"/>
      <c r="H248" s="628"/>
      <c r="I248" s="628"/>
      <c r="J248" s="628"/>
      <c r="K248" s="628"/>
      <c r="L248" s="628"/>
      <c r="M248" s="628"/>
      <c r="N248" s="628"/>
      <c r="O248" s="628"/>
      <c r="P248" s="628"/>
      <c r="Q248" s="628"/>
      <c r="R248" s="628"/>
      <c r="S248" s="628"/>
      <c r="T248" s="628"/>
    </row>
    <row r="249" spans="1:20" x14ac:dyDescent="0.25">
      <c r="A249" s="628"/>
      <c r="B249" s="628"/>
      <c r="C249" s="628"/>
      <c r="D249" s="628"/>
      <c r="E249" s="628"/>
      <c r="F249" s="628"/>
      <c r="G249" s="798"/>
      <c r="H249" s="628"/>
      <c r="I249" s="628"/>
      <c r="J249" s="628"/>
      <c r="K249" s="628"/>
      <c r="L249" s="628"/>
      <c r="M249" s="628"/>
      <c r="N249" s="628"/>
      <c r="O249" s="628"/>
      <c r="P249" s="628"/>
      <c r="Q249" s="628"/>
      <c r="R249" s="628"/>
      <c r="S249" s="628"/>
      <c r="T249" s="628"/>
    </row>
    <row r="250" spans="1:20" x14ac:dyDescent="0.25">
      <c r="A250" s="628"/>
      <c r="B250" s="628"/>
      <c r="C250" s="628"/>
      <c r="D250" s="628"/>
      <c r="E250" s="628"/>
      <c r="F250" s="628"/>
      <c r="G250" s="798"/>
      <c r="H250" s="628"/>
      <c r="I250" s="628"/>
      <c r="J250" s="628"/>
      <c r="K250" s="628"/>
      <c r="L250" s="628"/>
      <c r="M250" s="628"/>
      <c r="N250" s="628"/>
      <c r="O250" s="628"/>
      <c r="P250" s="628"/>
      <c r="Q250" s="628"/>
      <c r="R250" s="628"/>
      <c r="S250" s="628"/>
      <c r="T250" s="628"/>
    </row>
    <row r="251" spans="1:20" x14ac:dyDescent="0.25">
      <c r="A251" s="628"/>
      <c r="B251" s="628"/>
      <c r="C251" s="628"/>
      <c r="D251" s="628"/>
      <c r="E251" s="628"/>
      <c r="F251" s="628"/>
      <c r="G251" s="798"/>
      <c r="H251" s="628"/>
      <c r="I251" s="628"/>
      <c r="J251" s="628"/>
      <c r="K251" s="628"/>
      <c r="L251" s="628"/>
      <c r="M251" s="628"/>
      <c r="N251" s="628"/>
      <c r="O251" s="628"/>
      <c r="P251" s="628"/>
      <c r="Q251" s="628"/>
      <c r="R251" s="628"/>
      <c r="S251" s="628"/>
      <c r="T251" s="628"/>
    </row>
    <row r="252" spans="1:20" x14ac:dyDescent="0.25">
      <c r="A252" s="628"/>
      <c r="B252" s="628"/>
      <c r="C252" s="628"/>
      <c r="D252" s="628"/>
      <c r="E252" s="628"/>
      <c r="F252" s="628"/>
      <c r="G252" s="798"/>
      <c r="H252" s="628"/>
      <c r="I252" s="628"/>
      <c r="J252" s="628"/>
      <c r="K252" s="628"/>
      <c r="L252" s="628"/>
      <c r="M252" s="628"/>
      <c r="N252" s="628"/>
      <c r="O252" s="628"/>
      <c r="P252" s="628"/>
      <c r="Q252" s="628"/>
      <c r="R252" s="628"/>
      <c r="S252" s="628"/>
      <c r="T252" s="628"/>
    </row>
    <row r="253" spans="1:20" x14ac:dyDescent="0.25">
      <c r="A253" s="628"/>
      <c r="B253" s="628"/>
      <c r="C253" s="628"/>
      <c r="D253" s="628"/>
      <c r="E253" s="628"/>
      <c r="F253" s="628"/>
      <c r="G253" s="798"/>
      <c r="H253" s="628"/>
      <c r="I253" s="628"/>
      <c r="J253" s="628"/>
      <c r="K253" s="628"/>
      <c r="L253" s="628"/>
      <c r="M253" s="628"/>
      <c r="N253" s="628"/>
      <c r="O253" s="628"/>
      <c r="P253" s="628"/>
      <c r="Q253" s="628"/>
      <c r="R253" s="628"/>
      <c r="S253" s="628"/>
      <c r="T253" s="628"/>
    </row>
    <row r="254" spans="1:20" x14ac:dyDescent="0.25">
      <c r="A254" s="628"/>
      <c r="B254" s="628"/>
      <c r="C254" s="628"/>
      <c r="D254" s="628"/>
      <c r="E254" s="628"/>
      <c r="F254" s="628"/>
      <c r="G254" s="798"/>
      <c r="H254" s="628"/>
      <c r="I254" s="628"/>
      <c r="J254" s="628"/>
      <c r="K254" s="628"/>
      <c r="L254" s="628"/>
      <c r="M254" s="628"/>
      <c r="N254" s="628"/>
      <c r="O254" s="628"/>
      <c r="P254" s="628"/>
      <c r="Q254" s="628"/>
      <c r="R254" s="628"/>
      <c r="S254" s="628"/>
      <c r="T254" s="628"/>
    </row>
    <row r="255" spans="1:20" x14ac:dyDescent="0.25">
      <c r="A255" s="628"/>
      <c r="B255" s="628"/>
      <c r="C255" s="628"/>
      <c r="D255" s="628"/>
      <c r="E255" s="628"/>
      <c r="F255" s="628"/>
      <c r="G255" s="798"/>
      <c r="H255" s="628"/>
      <c r="I255" s="628"/>
      <c r="J255" s="628"/>
      <c r="K255" s="628"/>
      <c r="L255" s="628"/>
      <c r="M255" s="628"/>
      <c r="N255" s="628"/>
      <c r="O255" s="628"/>
      <c r="P255" s="628"/>
      <c r="Q255" s="628"/>
      <c r="R255" s="628"/>
      <c r="S255" s="628"/>
      <c r="T255" s="628"/>
    </row>
    <row r="256" spans="1:20" x14ac:dyDescent="0.25">
      <c r="A256" s="628"/>
      <c r="B256" s="628"/>
      <c r="C256" s="628"/>
      <c r="D256" s="628"/>
      <c r="E256" s="628"/>
      <c r="F256" s="628"/>
      <c r="G256" s="798"/>
      <c r="H256" s="628"/>
      <c r="I256" s="628"/>
      <c r="J256" s="628"/>
      <c r="K256" s="628"/>
      <c r="L256" s="628"/>
      <c r="M256" s="628"/>
      <c r="N256" s="628"/>
      <c r="O256" s="628"/>
      <c r="P256" s="628"/>
      <c r="Q256" s="628"/>
      <c r="R256" s="628"/>
      <c r="S256" s="628"/>
      <c r="T256" s="628"/>
    </row>
    <row r="257" spans="1:20" x14ac:dyDescent="0.25">
      <c r="A257" s="628"/>
      <c r="B257" s="628"/>
      <c r="C257" s="628"/>
      <c r="D257" s="628"/>
      <c r="E257" s="628"/>
      <c r="F257" s="628"/>
      <c r="G257" s="798"/>
      <c r="H257" s="628"/>
      <c r="I257" s="628"/>
      <c r="J257" s="628"/>
      <c r="K257" s="628"/>
      <c r="L257" s="628"/>
      <c r="M257" s="628"/>
      <c r="N257" s="628"/>
      <c r="O257" s="628"/>
      <c r="P257" s="628"/>
      <c r="Q257" s="628"/>
      <c r="R257" s="628"/>
      <c r="S257" s="628"/>
      <c r="T257" s="628"/>
    </row>
    <row r="258" spans="1:20" x14ac:dyDescent="0.25">
      <c r="A258" s="628"/>
      <c r="B258" s="628"/>
      <c r="C258" s="628"/>
      <c r="D258" s="628"/>
      <c r="E258" s="628"/>
      <c r="F258" s="628"/>
      <c r="G258" s="798"/>
      <c r="H258" s="628"/>
      <c r="I258" s="628"/>
      <c r="J258" s="628"/>
      <c r="K258" s="628"/>
      <c r="L258" s="628"/>
      <c r="M258" s="628"/>
      <c r="N258" s="628"/>
      <c r="O258" s="628"/>
      <c r="P258" s="628"/>
      <c r="Q258" s="628"/>
      <c r="R258" s="628"/>
      <c r="S258" s="628"/>
      <c r="T258" s="628"/>
    </row>
    <row r="259" spans="1:20" x14ac:dyDescent="0.25">
      <c r="A259" s="628"/>
      <c r="B259" s="628"/>
      <c r="C259" s="628"/>
      <c r="D259" s="628"/>
      <c r="E259" s="628"/>
      <c r="F259" s="628"/>
      <c r="G259" s="798"/>
      <c r="H259" s="628"/>
      <c r="I259" s="628"/>
      <c r="J259" s="628"/>
      <c r="K259" s="628"/>
      <c r="L259" s="628"/>
      <c r="M259" s="628"/>
      <c r="N259" s="628"/>
      <c r="O259" s="628"/>
      <c r="P259" s="628"/>
      <c r="Q259" s="628"/>
      <c r="R259" s="628"/>
      <c r="S259" s="628"/>
      <c r="T259" s="628"/>
    </row>
    <row r="260" spans="1:20" x14ac:dyDescent="0.25">
      <c r="A260" s="628"/>
      <c r="B260" s="628"/>
      <c r="C260" s="628"/>
      <c r="D260" s="628"/>
      <c r="E260" s="628"/>
      <c r="F260" s="628"/>
      <c r="G260" s="798"/>
      <c r="H260" s="628"/>
      <c r="I260" s="628"/>
      <c r="J260" s="628"/>
      <c r="K260" s="628"/>
      <c r="L260" s="628"/>
      <c r="M260" s="628"/>
      <c r="N260" s="628"/>
      <c r="O260" s="628"/>
      <c r="P260" s="628"/>
      <c r="Q260" s="628"/>
      <c r="R260" s="628"/>
      <c r="S260" s="628"/>
      <c r="T260" s="628"/>
    </row>
    <row r="261" spans="1:20" x14ac:dyDescent="0.25">
      <c r="A261" s="628"/>
      <c r="B261" s="628"/>
      <c r="C261" s="628"/>
      <c r="D261" s="628"/>
      <c r="E261" s="628"/>
      <c r="F261" s="628"/>
      <c r="G261" s="798"/>
      <c r="H261" s="628"/>
      <c r="I261" s="628"/>
      <c r="J261" s="628"/>
      <c r="K261" s="628"/>
      <c r="L261" s="628"/>
      <c r="M261" s="628"/>
      <c r="N261" s="628"/>
      <c r="O261" s="628"/>
      <c r="P261" s="628"/>
      <c r="Q261" s="628"/>
      <c r="R261" s="628"/>
      <c r="S261" s="628"/>
      <c r="T261" s="628"/>
    </row>
    <row r="262" spans="1:20" x14ac:dyDescent="0.25">
      <c r="A262" s="628"/>
      <c r="B262" s="628"/>
      <c r="C262" s="628"/>
      <c r="D262" s="628"/>
      <c r="E262" s="628"/>
      <c r="F262" s="628"/>
      <c r="G262" s="798"/>
      <c r="H262" s="628"/>
      <c r="I262" s="628"/>
      <c r="J262" s="628"/>
      <c r="K262" s="628"/>
      <c r="L262" s="628"/>
      <c r="M262" s="628"/>
      <c r="N262" s="628"/>
      <c r="O262" s="628"/>
      <c r="P262" s="628"/>
      <c r="Q262" s="628"/>
      <c r="R262" s="628"/>
      <c r="S262" s="628"/>
      <c r="T262" s="628"/>
    </row>
    <row r="263" spans="1:20" x14ac:dyDescent="0.25">
      <c r="A263" s="628"/>
      <c r="B263" s="628"/>
      <c r="C263" s="628"/>
      <c r="D263" s="628"/>
      <c r="E263" s="628"/>
      <c r="F263" s="628"/>
      <c r="G263" s="798"/>
      <c r="H263" s="628"/>
      <c r="I263" s="628"/>
      <c r="J263" s="628"/>
      <c r="K263" s="628"/>
      <c r="L263" s="628"/>
      <c r="M263" s="628"/>
      <c r="N263" s="628"/>
      <c r="O263" s="628"/>
      <c r="P263" s="628"/>
      <c r="Q263" s="628"/>
      <c r="R263" s="628"/>
      <c r="S263" s="628"/>
      <c r="T263" s="628"/>
    </row>
    <row r="264" spans="1:20" x14ac:dyDescent="0.25">
      <c r="A264" s="628"/>
      <c r="B264" s="628"/>
      <c r="C264" s="628"/>
      <c r="D264" s="628"/>
      <c r="E264" s="628"/>
      <c r="F264" s="628"/>
      <c r="G264" s="798"/>
      <c r="H264" s="628"/>
      <c r="I264" s="628"/>
      <c r="J264" s="628"/>
      <c r="K264" s="628"/>
      <c r="L264" s="628"/>
      <c r="M264" s="628"/>
      <c r="N264" s="628"/>
      <c r="O264" s="628"/>
      <c r="P264" s="628"/>
      <c r="Q264" s="628"/>
      <c r="R264" s="628"/>
      <c r="S264" s="628"/>
      <c r="T264" s="628"/>
    </row>
    <row r="265" spans="1:20" x14ac:dyDescent="0.25">
      <c r="A265" s="628"/>
      <c r="B265" s="628"/>
      <c r="C265" s="628"/>
      <c r="D265" s="628"/>
      <c r="E265" s="628"/>
      <c r="F265" s="628"/>
      <c r="G265" s="798"/>
      <c r="H265" s="628"/>
      <c r="I265" s="628"/>
      <c r="J265" s="628"/>
      <c r="K265" s="628"/>
      <c r="L265" s="628"/>
      <c r="M265" s="628"/>
      <c r="N265" s="628"/>
      <c r="O265" s="628"/>
      <c r="P265" s="628"/>
      <c r="Q265" s="628"/>
      <c r="R265" s="628"/>
      <c r="S265" s="628"/>
      <c r="T265" s="628"/>
    </row>
    <row r="266" spans="1:20" x14ac:dyDescent="0.25">
      <c r="A266" s="628"/>
      <c r="B266" s="628"/>
      <c r="C266" s="628"/>
      <c r="D266" s="628"/>
      <c r="E266" s="628"/>
      <c r="F266" s="628"/>
      <c r="G266" s="798"/>
      <c r="H266" s="628"/>
      <c r="I266" s="628"/>
      <c r="J266" s="628"/>
      <c r="K266" s="628"/>
      <c r="L266" s="628"/>
      <c r="M266" s="628"/>
      <c r="N266" s="628"/>
      <c r="O266" s="628"/>
      <c r="P266" s="628"/>
      <c r="Q266" s="628"/>
      <c r="R266" s="628"/>
      <c r="S266" s="628"/>
      <c r="T266" s="628"/>
    </row>
    <row r="267" spans="1:20" x14ac:dyDescent="0.25">
      <c r="A267" s="628"/>
      <c r="B267" s="628"/>
      <c r="C267" s="628"/>
      <c r="D267" s="628"/>
      <c r="E267" s="628"/>
      <c r="F267" s="628"/>
      <c r="G267" s="798"/>
      <c r="H267" s="628"/>
      <c r="I267" s="628"/>
      <c r="J267" s="628"/>
      <c r="K267" s="628"/>
      <c r="L267" s="628"/>
      <c r="M267" s="628"/>
      <c r="N267" s="628"/>
      <c r="O267" s="628"/>
      <c r="P267" s="628"/>
      <c r="Q267" s="628"/>
      <c r="R267" s="628"/>
      <c r="S267" s="628"/>
      <c r="T267" s="628"/>
    </row>
    <row r="268" spans="1:20" x14ac:dyDescent="0.25">
      <c r="A268" s="628"/>
      <c r="B268" s="628"/>
      <c r="C268" s="628"/>
      <c r="D268" s="628"/>
      <c r="E268" s="628"/>
      <c r="F268" s="628"/>
      <c r="G268" s="798"/>
      <c r="H268" s="628"/>
      <c r="I268" s="628"/>
      <c r="J268" s="628"/>
      <c r="K268" s="628"/>
      <c r="L268" s="628"/>
      <c r="M268" s="628"/>
      <c r="N268" s="628"/>
      <c r="O268" s="628"/>
      <c r="P268" s="628"/>
      <c r="Q268" s="628"/>
      <c r="R268" s="628"/>
      <c r="S268" s="628"/>
      <c r="T268" s="628"/>
    </row>
    <row r="269" spans="1:20" x14ac:dyDescent="0.25">
      <c r="A269" s="628"/>
      <c r="B269" s="628"/>
      <c r="C269" s="628"/>
      <c r="D269" s="628"/>
      <c r="E269" s="628"/>
      <c r="F269" s="628"/>
      <c r="G269" s="798"/>
      <c r="H269" s="628"/>
      <c r="I269" s="628"/>
      <c r="J269" s="628"/>
      <c r="K269" s="628"/>
      <c r="L269" s="628"/>
      <c r="M269" s="628"/>
      <c r="N269" s="628"/>
      <c r="O269" s="628"/>
      <c r="P269" s="628"/>
      <c r="Q269" s="628"/>
      <c r="R269" s="628"/>
      <c r="S269" s="628"/>
      <c r="T269" s="628"/>
    </row>
    <row r="270" spans="1:20" x14ac:dyDescent="0.25">
      <c r="A270" s="628"/>
      <c r="B270" s="628"/>
      <c r="C270" s="628"/>
      <c r="D270" s="628"/>
      <c r="E270" s="628"/>
      <c r="F270" s="628"/>
      <c r="G270" s="798"/>
      <c r="H270" s="628"/>
      <c r="I270" s="628"/>
      <c r="J270" s="628"/>
      <c r="K270" s="628"/>
      <c r="L270" s="628"/>
      <c r="M270" s="628"/>
      <c r="N270" s="628"/>
      <c r="O270" s="628"/>
      <c r="P270" s="628"/>
      <c r="Q270" s="628"/>
      <c r="R270" s="628"/>
      <c r="S270" s="628"/>
      <c r="T270" s="628"/>
    </row>
    <row r="271" spans="1:20" x14ac:dyDescent="0.25">
      <c r="A271" s="628"/>
      <c r="B271" s="628"/>
      <c r="C271" s="628"/>
      <c r="D271" s="628"/>
      <c r="E271" s="628"/>
      <c r="F271" s="628"/>
      <c r="G271" s="798"/>
      <c r="H271" s="628"/>
      <c r="I271" s="628"/>
      <c r="J271" s="628"/>
      <c r="K271" s="628"/>
      <c r="L271" s="628"/>
      <c r="M271" s="628"/>
      <c r="N271" s="628"/>
      <c r="O271" s="628"/>
      <c r="P271" s="628"/>
      <c r="Q271" s="628"/>
      <c r="R271" s="628"/>
      <c r="S271" s="628"/>
      <c r="T271" s="628"/>
    </row>
    <row r="272" spans="1:20" x14ac:dyDescent="0.25">
      <c r="A272" s="628"/>
      <c r="B272" s="628"/>
      <c r="C272" s="628"/>
      <c r="D272" s="628"/>
      <c r="E272" s="628"/>
      <c r="F272" s="628"/>
      <c r="G272" s="798"/>
      <c r="H272" s="628"/>
      <c r="I272" s="628"/>
      <c r="J272" s="628"/>
      <c r="K272" s="628"/>
      <c r="L272" s="628"/>
      <c r="M272" s="628"/>
      <c r="N272" s="628"/>
      <c r="O272" s="628"/>
      <c r="P272" s="628"/>
      <c r="Q272" s="628"/>
      <c r="R272" s="628"/>
      <c r="S272" s="628"/>
      <c r="T272" s="628"/>
    </row>
    <row r="273" spans="1:20" x14ac:dyDescent="0.25">
      <c r="A273" s="628"/>
      <c r="B273" s="628"/>
      <c r="C273" s="628"/>
      <c r="D273" s="628"/>
      <c r="E273" s="628"/>
      <c r="F273" s="628"/>
      <c r="G273" s="798"/>
      <c r="H273" s="628"/>
      <c r="I273" s="628"/>
      <c r="J273" s="628"/>
      <c r="K273" s="628"/>
      <c r="L273" s="628"/>
      <c r="M273" s="628"/>
      <c r="N273" s="628"/>
      <c r="O273" s="628"/>
      <c r="P273" s="628"/>
      <c r="Q273" s="628"/>
      <c r="R273" s="628"/>
      <c r="S273" s="628"/>
      <c r="T273" s="628"/>
    </row>
    <row r="274" spans="1:20" x14ac:dyDescent="0.25">
      <c r="A274" s="628"/>
      <c r="B274" s="628"/>
      <c r="C274" s="628"/>
      <c r="D274" s="628"/>
      <c r="E274" s="628"/>
      <c r="F274" s="628"/>
      <c r="G274" s="798"/>
      <c r="H274" s="628"/>
      <c r="I274" s="628"/>
      <c r="J274" s="628"/>
      <c r="K274" s="628"/>
      <c r="L274" s="628"/>
      <c r="M274" s="628"/>
      <c r="N274" s="628"/>
      <c r="O274" s="628"/>
      <c r="P274" s="628"/>
      <c r="Q274" s="628"/>
      <c r="R274" s="628"/>
      <c r="S274" s="628"/>
      <c r="T274" s="628"/>
    </row>
    <row r="275" spans="1:20" x14ac:dyDescent="0.25">
      <c r="A275" s="628"/>
      <c r="B275" s="628"/>
      <c r="C275" s="628"/>
      <c r="D275" s="628"/>
      <c r="E275" s="628"/>
      <c r="F275" s="628"/>
      <c r="G275" s="798"/>
      <c r="H275" s="628"/>
      <c r="I275" s="628"/>
      <c r="J275" s="628"/>
      <c r="K275" s="628"/>
      <c r="L275" s="628"/>
      <c r="M275" s="628"/>
      <c r="N275" s="628"/>
      <c r="O275" s="628"/>
      <c r="P275" s="628"/>
      <c r="Q275" s="628"/>
      <c r="R275" s="628"/>
      <c r="S275" s="628"/>
      <c r="T275" s="628"/>
    </row>
    <row r="276" spans="1:20" x14ac:dyDescent="0.25">
      <c r="A276" s="628"/>
      <c r="B276" s="628"/>
      <c r="C276" s="628"/>
      <c r="D276" s="628"/>
      <c r="E276" s="628"/>
      <c r="F276" s="628"/>
      <c r="G276" s="798"/>
      <c r="H276" s="628"/>
      <c r="I276" s="628"/>
      <c r="J276" s="628"/>
      <c r="K276" s="628"/>
      <c r="L276" s="628"/>
      <c r="M276" s="628"/>
      <c r="N276" s="628"/>
      <c r="O276" s="628"/>
      <c r="P276" s="628"/>
      <c r="Q276" s="628"/>
      <c r="R276" s="628"/>
      <c r="S276" s="628"/>
      <c r="T276" s="628"/>
    </row>
    <row r="277" spans="1:20" x14ac:dyDescent="0.25">
      <c r="A277" s="628"/>
      <c r="B277" s="628"/>
      <c r="C277" s="628"/>
      <c r="D277" s="628"/>
      <c r="E277" s="628"/>
      <c r="F277" s="628"/>
      <c r="G277" s="798"/>
      <c r="H277" s="628"/>
      <c r="I277" s="628"/>
      <c r="J277" s="628"/>
      <c r="K277" s="628"/>
      <c r="L277" s="628"/>
      <c r="M277" s="628"/>
      <c r="N277" s="628"/>
      <c r="O277" s="628"/>
      <c r="P277" s="628"/>
      <c r="Q277" s="628"/>
      <c r="R277" s="628"/>
      <c r="S277" s="628"/>
      <c r="T277" s="628"/>
    </row>
    <row r="278" spans="1:20" x14ac:dyDescent="0.25">
      <c r="A278" s="628"/>
      <c r="B278" s="628"/>
      <c r="C278" s="628"/>
      <c r="D278" s="628"/>
      <c r="E278" s="628"/>
      <c r="F278" s="628"/>
      <c r="G278" s="798"/>
      <c r="H278" s="628"/>
      <c r="I278" s="628"/>
      <c r="J278" s="628"/>
      <c r="K278" s="628"/>
      <c r="L278" s="628"/>
      <c r="M278" s="628"/>
      <c r="N278" s="628"/>
      <c r="O278" s="628"/>
      <c r="P278" s="628"/>
      <c r="Q278" s="628"/>
      <c r="R278" s="628"/>
      <c r="S278" s="628"/>
      <c r="T278" s="628"/>
    </row>
    <row r="279" spans="1:20" x14ac:dyDescent="0.25">
      <c r="A279" s="628"/>
      <c r="B279" s="628"/>
      <c r="C279" s="628"/>
      <c r="D279" s="628"/>
      <c r="E279" s="628"/>
      <c r="F279" s="628"/>
      <c r="G279" s="798"/>
      <c r="H279" s="628"/>
      <c r="I279" s="628"/>
      <c r="J279" s="628"/>
      <c r="K279" s="628"/>
      <c r="L279" s="628"/>
      <c r="M279" s="628"/>
      <c r="N279" s="628"/>
      <c r="O279" s="628"/>
      <c r="P279" s="628"/>
      <c r="Q279" s="628"/>
      <c r="R279" s="628"/>
      <c r="S279" s="628"/>
      <c r="T279" s="628"/>
    </row>
    <row r="280" spans="1:20" x14ac:dyDescent="0.25">
      <c r="A280" s="628"/>
      <c r="B280" s="628"/>
      <c r="C280" s="628"/>
      <c r="D280" s="628"/>
      <c r="E280" s="628"/>
      <c r="F280" s="628"/>
      <c r="G280" s="798"/>
      <c r="H280" s="628"/>
      <c r="I280" s="628"/>
      <c r="J280" s="628"/>
      <c r="K280" s="628"/>
      <c r="L280" s="628"/>
      <c r="M280" s="628"/>
      <c r="N280" s="628"/>
      <c r="O280" s="628"/>
      <c r="P280" s="628"/>
      <c r="Q280" s="628"/>
      <c r="R280" s="628"/>
      <c r="S280" s="628"/>
      <c r="T280" s="628"/>
    </row>
    <row r="281" spans="1:20" x14ac:dyDescent="0.25">
      <c r="A281" s="628"/>
      <c r="B281" s="628"/>
      <c r="C281" s="628"/>
      <c r="D281" s="628"/>
      <c r="E281" s="628"/>
      <c r="F281" s="628"/>
      <c r="G281" s="798"/>
      <c r="H281" s="628"/>
      <c r="I281" s="628"/>
      <c r="J281" s="628"/>
      <c r="K281" s="628"/>
      <c r="L281" s="628"/>
      <c r="M281" s="628"/>
      <c r="N281" s="628"/>
      <c r="O281" s="628"/>
      <c r="P281" s="628"/>
      <c r="Q281" s="628"/>
      <c r="R281" s="628"/>
      <c r="S281" s="628"/>
      <c r="T281" s="628"/>
    </row>
    <row r="282" spans="1:20" x14ac:dyDescent="0.25">
      <c r="A282" s="628"/>
      <c r="B282" s="628"/>
      <c r="C282" s="628"/>
      <c r="D282" s="628"/>
      <c r="E282" s="628"/>
      <c r="F282" s="628"/>
      <c r="G282" s="798"/>
      <c r="H282" s="628"/>
      <c r="I282" s="628"/>
      <c r="J282" s="628"/>
      <c r="K282" s="628"/>
      <c r="L282" s="628"/>
      <c r="M282" s="628"/>
      <c r="N282" s="628"/>
      <c r="O282" s="628"/>
      <c r="P282" s="628"/>
      <c r="Q282" s="628"/>
      <c r="R282" s="628"/>
      <c r="S282" s="628"/>
      <c r="T282" s="628"/>
    </row>
    <row r="283" spans="1:20" x14ac:dyDescent="0.25">
      <c r="A283" s="628"/>
      <c r="B283" s="628"/>
      <c r="C283" s="628"/>
      <c r="D283" s="628"/>
      <c r="E283" s="628"/>
      <c r="F283" s="628"/>
      <c r="G283" s="798"/>
      <c r="H283" s="628"/>
      <c r="I283" s="628"/>
      <c r="J283" s="628"/>
      <c r="K283" s="628"/>
      <c r="L283" s="628"/>
      <c r="M283" s="628"/>
      <c r="N283" s="628"/>
      <c r="O283" s="628"/>
      <c r="P283" s="628"/>
      <c r="Q283" s="628"/>
      <c r="R283" s="628"/>
      <c r="S283" s="628"/>
      <c r="T283" s="628"/>
    </row>
    <row r="284" spans="1:20" x14ac:dyDescent="0.25">
      <c r="A284" s="628"/>
      <c r="B284" s="628"/>
      <c r="C284" s="628"/>
      <c r="D284" s="628"/>
      <c r="E284" s="628"/>
      <c r="F284" s="628"/>
      <c r="G284" s="798"/>
      <c r="H284" s="628"/>
      <c r="I284" s="628"/>
      <c r="J284" s="628"/>
      <c r="K284" s="628"/>
      <c r="L284" s="628"/>
      <c r="M284" s="628"/>
      <c r="N284" s="628"/>
      <c r="O284" s="628"/>
      <c r="P284" s="628"/>
      <c r="Q284" s="628"/>
      <c r="R284" s="628"/>
      <c r="S284" s="628"/>
      <c r="T284" s="628"/>
    </row>
    <row r="285" spans="1:20" x14ac:dyDescent="0.25">
      <c r="A285" s="628"/>
      <c r="B285" s="628"/>
      <c r="C285" s="628"/>
      <c r="D285" s="628"/>
      <c r="E285" s="628"/>
      <c r="F285" s="628"/>
      <c r="G285" s="798"/>
      <c r="H285" s="628"/>
      <c r="I285" s="628"/>
      <c r="J285" s="628"/>
      <c r="K285" s="628"/>
      <c r="L285" s="628"/>
      <c r="M285" s="628"/>
      <c r="N285" s="628"/>
      <c r="O285" s="628"/>
      <c r="P285" s="628"/>
      <c r="Q285" s="628"/>
      <c r="R285" s="628"/>
      <c r="S285" s="628"/>
      <c r="T285" s="628"/>
    </row>
    <row r="286" spans="1:20" x14ac:dyDescent="0.25">
      <c r="A286" s="628"/>
      <c r="B286" s="628"/>
      <c r="C286" s="628"/>
      <c r="D286" s="628"/>
      <c r="E286" s="628"/>
      <c r="F286" s="628"/>
      <c r="G286" s="798"/>
      <c r="H286" s="628"/>
      <c r="I286" s="628"/>
      <c r="J286" s="628"/>
      <c r="K286" s="628"/>
      <c r="L286" s="628"/>
      <c r="M286" s="628"/>
      <c r="N286" s="628"/>
      <c r="O286" s="628"/>
      <c r="P286" s="628"/>
      <c r="Q286" s="628"/>
      <c r="R286" s="628"/>
      <c r="S286" s="628"/>
      <c r="T286" s="628"/>
    </row>
    <row r="287" spans="1:20" x14ac:dyDescent="0.25">
      <c r="A287" s="628"/>
      <c r="B287" s="628"/>
      <c r="C287" s="628"/>
      <c r="D287" s="628"/>
      <c r="E287" s="628"/>
      <c r="F287" s="628"/>
      <c r="G287" s="798"/>
      <c r="H287" s="628"/>
      <c r="I287" s="628"/>
      <c r="J287" s="628"/>
      <c r="K287" s="628"/>
      <c r="L287" s="628"/>
      <c r="M287" s="628"/>
      <c r="N287" s="628"/>
      <c r="O287" s="628"/>
      <c r="P287" s="628"/>
      <c r="Q287" s="628"/>
      <c r="R287" s="628"/>
      <c r="S287" s="628"/>
      <c r="T287" s="628"/>
    </row>
    <row r="288" spans="1:20" x14ac:dyDescent="0.25">
      <c r="A288" s="628"/>
      <c r="B288" s="628"/>
      <c r="C288" s="628"/>
      <c r="D288" s="628"/>
      <c r="E288" s="628"/>
      <c r="F288" s="628"/>
      <c r="G288" s="798"/>
      <c r="H288" s="628"/>
      <c r="I288" s="628"/>
      <c r="J288" s="628"/>
      <c r="K288" s="628"/>
      <c r="L288" s="628"/>
      <c r="M288" s="628"/>
      <c r="N288" s="628"/>
      <c r="O288" s="628"/>
      <c r="P288" s="628"/>
      <c r="Q288" s="628"/>
      <c r="R288" s="628"/>
      <c r="S288" s="628"/>
      <c r="T288" s="628"/>
    </row>
    <row r="289" spans="1:20" x14ac:dyDescent="0.25">
      <c r="A289" s="628"/>
      <c r="B289" s="628"/>
      <c r="C289" s="628"/>
      <c r="D289" s="628"/>
      <c r="E289" s="628"/>
      <c r="F289" s="628"/>
      <c r="G289" s="798"/>
      <c r="H289" s="628"/>
      <c r="I289" s="628"/>
      <c r="J289" s="628"/>
      <c r="K289" s="628"/>
      <c r="L289" s="628"/>
      <c r="M289" s="628"/>
      <c r="N289" s="628"/>
      <c r="O289" s="628"/>
      <c r="P289" s="628"/>
      <c r="Q289" s="628"/>
      <c r="R289" s="628"/>
      <c r="S289" s="628"/>
      <c r="T289" s="628"/>
    </row>
    <row r="290" spans="1:20" x14ac:dyDescent="0.25">
      <c r="A290" s="628"/>
      <c r="B290" s="628"/>
      <c r="C290" s="628"/>
      <c r="D290" s="628"/>
      <c r="E290" s="628"/>
      <c r="F290" s="628"/>
      <c r="G290" s="798"/>
      <c r="H290" s="628"/>
      <c r="I290" s="628"/>
      <c r="J290" s="628"/>
      <c r="K290" s="628"/>
      <c r="L290" s="628"/>
      <c r="M290" s="628"/>
      <c r="N290" s="628"/>
      <c r="O290" s="628"/>
      <c r="P290" s="628"/>
      <c r="Q290" s="628"/>
      <c r="R290" s="628"/>
      <c r="S290" s="628"/>
      <c r="T290" s="628"/>
    </row>
    <row r="291" spans="1:20" x14ac:dyDescent="0.25">
      <c r="A291" s="628"/>
      <c r="B291" s="628"/>
      <c r="C291" s="628"/>
      <c r="D291" s="628"/>
      <c r="E291" s="628"/>
      <c r="F291" s="628"/>
      <c r="G291" s="798"/>
      <c r="H291" s="628"/>
      <c r="I291" s="628"/>
      <c r="J291" s="628"/>
      <c r="K291" s="628"/>
      <c r="L291" s="628"/>
      <c r="M291" s="628"/>
      <c r="N291" s="628"/>
      <c r="O291" s="628"/>
      <c r="P291" s="628"/>
      <c r="Q291" s="628"/>
      <c r="R291" s="628"/>
      <c r="S291" s="628"/>
      <c r="T291" s="628"/>
    </row>
    <row r="292" spans="1:20" x14ac:dyDescent="0.25">
      <c r="A292" s="628"/>
      <c r="B292" s="628"/>
      <c r="C292" s="628"/>
      <c r="D292" s="628"/>
      <c r="E292" s="628"/>
      <c r="F292" s="628"/>
      <c r="G292" s="798"/>
      <c r="H292" s="628"/>
      <c r="I292" s="628"/>
      <c r="J292" s="628"/>
      <c r="K292" s="628"/>
      <c r="L292" s="628"/>
      <c r="M292" s="628"/>
      <c r="N292" s="628"/>
      <c r="O292" s="628"/>
      <c r="P292" s="628"/>
      <c r="Q292" s="628"/>
      <c r="R292" s="628"/>
      <c r="S292" s="628"/>
      <c r="T292" s="628"/>
    </row>
    <row r="293" spans="1:20" x14ac:dyDescent="0.25">
      <c r="A293" s="628"/>
      <c r="B293" s="628"/>
      <c r="C293" s="628"/>
      <c r="D293" s="628"/>
      <c r="E293" s="628"/>
      <c r="F293" s="628"/>
      <c r="G293" s="798"/>
      <c r="H293" s="628"/>
      <c r="I293" s="628"/>
      <c r="J293" s="628"/>
      <c r="K293" s="628"/>
      <c r="L293" s="628"/>
      <c r="M293" s="628"/>
      <c r="N293" s="628"/>
      <c r="O293" s="628"/>
      <c r="P293" s="628"/>
      <c r="Q293" s="628"/>
      <c r="R293" s="628"/>
      <c r="S293" s="628"/>
      <c r="T293" s="628"/>
    </row>
    <row r="294" spans="1:20" x14ac:dyDescent="0.25">
      <c r="A294" s="628"/>
      <c r="B294" s="628"/>
      <c r="C294" s="628"/>
      <c r="D294" s="628"/>
      <c r="E294" s="628"/>
      <c r="F294" s="628"/>
      <c r="G294" s="798"/>
      <c r="H294" s="628"/>
      <c r="I294" s="628"/>
      <c r="J294" s="628"/>
      <c r="K294" s="628"/>
      <c r="L294" s="628"/>
      <c r="M294" s="628"/>
      <c r="N294" s="628"/>
      <c r="O294" s="628"/>
      <c r="P294" s="628"/>
      <c r="Q294" s="628"/>
      <c r="R294" s="628"/>
      <c r="S294" s="628"/>
      <c r="T294" s="628"/>
    </row>
    <row r="295" spans="1:20" x14ac:dyDescent="0.25">
      <c r="A295" s="628"/>
      <c r="B295" s="628"/>
      <c r="C295" s="628"/>
      <c r="D295" s="628"/>
      <c r="E295" s="628"/>
      <c r="F295" s="628"/>
      <c r="G295" s="798"/>
      <c r="H295" s="628"/>
      <c r="I295" s="628"/>
      <c r="J295" s="628"/>
      <c r="K295" s="628"/>
      <c r="L295" s="628"/>
      <c r="M295" s="628"/>
      <c r="N295" s="628"/>
      <c r="O295" s="628"/>
      <c r="P295" s="628"/>
      <c r="Q295" s="628"/>
      <c r="R295" s="628"/>
      <c r="S295" s="628"/>
      <c r="T295" s="628"/>
    </row>
    <row r="296" spans="1:20" x14ac:dyDescent="0.25">
      <c r="A296" s="628"/>
      <c r="B296" s="628"/>
      <c r="C296" s="628"/>
      <c r="D296" s="628"/>
      <c r="E296" s="628"/>
      <c r="F296" s="628"/>
      <c r="G296" s="798"/>
      <c r="H296" s="628"/>
      <c r="I296" s="628"/>
      <c r="J296" s="628"/>
      <c r="K296" s="628"/>
      <c r="L296" s="628"/>
      <c r="M296" s="628"/>
      <c r="N296" s="628"/>
      <c r="O296" s="628"/>
      <c r="P296" s="628"/>
      <c r="Q296" s="628"/>
      <c r="R296" s="628"/>
      <c r="S296" s="628"/>
      <c r="T296" s="628"/>
    </row>
    <row r="297" spans="1:20" x14ac:dyDescent="0.25">
      <c r="A297" s="628"/>
      <c r="B297" s="628"/>
      <c r="C297" s="628"/>
      <c r="D297" s="628"/>
      <c r="E297" s="628"/>
      <c r="F297" s="628"/>
      <c r="G297" s="798"/>
      <c r="H297" s="628"/>
      <c r="I297" s="628"/>
      <c r="J297" s="628"/>
      <c r="K297" s="628"/>
      <c r="L297" s="628"/>
      <c r="M297" s="628"/>
      <c r="N297" s="628"/>
      <c r="O297" s="628"/>
      <c r="P297" s="628"/>
      <c r="Q297" s="628"/>
      <c r="R297" s="628"/>
      <c r="S297" s="628"/>
      <c r="T297" s="628"/>
    </row>
    <row r="298" spans="1:20" x14ac:dyDescent="0.25">
      <c r="A298" s="628"/>
      <c r="B298" s="628"/>
      <c r="C298" s="628"/>
      <c r="D298" s="628"/>
      <c r="E298" s="628"/>
      <c r="F298" s="628"/>
      <c r="G298" s="798"/>
      <c r="H298" s="628"/>
      <c r="I298" s="628"/>
      <c r="J298" s="628"/>
      <c r="K298" s="628"/>
      <c r="L298" s="628"/>
      <c r="M298" s="628"/>
      <c r="N298" s="628"/>
      <c r="O298" s="628"/>
      <c r="P298" s="628"/>
      <c r="Q298" s="628"/>
      <c r="R298" s="628"/>
      <c r="S298" s="628"/>
      <c r="T298" s="628"/>
    </row>
    <row r="299" spans="1:20" x14ac:dyDescent="0.25">
      <c r="A299" s="628"/>
      <c r="B299" s="628"/>
      <c r="C299" s="628"/>
      <c r="D299" s="628"/>
      <c r="E299" s="628"/>
      <c r="F299" s="628"/>
      <c r="G299" s="798"/>
      <c r="H299" s="628"/>
      <c r="I299" s="628"/>
      <c r="J299" s="628"/>
      <c r="K299" s="628"/>
      <c r="L299" s="628"/>
      <c r="M299" s="628"/>
      <c r="N299" s="628"/>
      <c r="O299" s="628"/>
      <c r="P299" s="628"/>
      <c r="Q299" s="628"/>
      <c r="R299" s="628"/>
      <c r="S299" s="628"/>
      <c r="T299" s="628"/>
    </row>
    <row r="300" spans="1:20" x14ac:dyDescent="0.25">
      <c r="A300" s="628"/>
      <c r="B300" s="628"/>
      <c r="C300" s="628"/>
      <c r="D300" s="628"/>
      <c r="E300" s="628"/>
      <c r="F300" s="628"/>
      <c r="G300" s="798"/>
      <c r="H300" s="628"/>
      <c r="I300" s="628"/>
      <c r="J300" s="628"/>
      <c r="K300" s="628"/>
      <c r="L300" s="628"/>
      <c r="M300" s="628"/>
      <c r="N300" s="628"/>
      <c r="O300" s="628"/>
      <c r="P300" s="628"/>
      <c r="Q300" s="628"/>
      <c r="R300" s="628"/>
      <c r="S300" s="628"/>
      <c r="T300" s="628"/>
    </row>
    <row r="301" spans="1:20" x14ac:dyDescent="0.25">
      <c r="A301" s="628"/>
      <c r="B301" s="628"/>
      <c r="C301" s="628"/>
      <c r="D301" s="628"/>
      <c r="E301" s="628"/>
      <c r="F301" s="628"/>
      <c r="G301" s="798"/>
      <c r="H301" s="628"/>
      <c r="I301" s="628"/>
      <c r="J301" s="628"/>
      <c r="K301" s="628"/>
      <c r="L301" s="628"/>
      <c r="M301" s="628"/>
      <c r="N301" s="628"/>
      <c r="O301" s="628"/>
      <c r="P301" s="628"/>
      <c r="Q301" s="628"/>
      <c r="R301" s="628"/>
      <c r="S301" s="628"/>
      <c r="T301" s="628"/>
    </row>
    <row r="302" spans="1:20" x14ac:dyDescent="0.25">
      <c r="A302" s="628"/>
      <c r="B302" s="628"/>
      <c r="C302" s="628"/>
      <c r="D302" s="628"/>
      <c r="E302" s="628"/>
      <c r="F302" s="628"/>
      <c r="G302" s="798"/>
      <c r="H302" s="628"/>
      <c r="I302" s="628"/>
      <c r="J302" s="628"/>
      <c r="K302" s="628"/>
      <c r="L302" s="628"/>
      <c r="M302" s="628"/>
      <c r="N302" s="628"/>
      <c r="O302" s="628"/>
      <c r="P302" s="628"/>
      <c r="Q302" s="628"/>
      <c r="R302" s="628"/>
      <c r="S302" s="628"/>
      <c r="T302" s="628"/>
    </row>
    <row r="303" spans="1:20" x14ac:dyDescent="0.25">
      <c r="A303" s="628"/>
      <c r="B303" s="628"/>
      <c r="C303" s="628"/>
      <c r="D303" s="628"/>
      <c r="E303" s="628"/>
      <c r="F303" s="628"/>
      <c r="G303" s="798"/>
      <c r="H303" s="628"/>
      <c r="I303" s="628"/>
      <c r="J303" s="628"/>
      <c r="K303" s="628"/>
      <c r="L303" s="628"/>
      <c r="M303" s="628"/>
      <c r="N303" s="628"/>
      <c r="O303" s="628"/>
      <c r="P303" s="628"/>
      <c r="Q303" s="628"/>
      <c r="R303" s="628"/>
      <c r="S303" s="628"/>
      <c r="T303" s="628"/>
    </row>
    <row r="304" spans="1:20" x14ac:dyDescent="0.25">
      <c r="A304" s="628"/>
      <c r="B304" s="628"/>
      <c r="C304" s="628"/>
      <c r="D304" s="628"/>
      <c r="E304" s="628"/>
      <c r="F304" s="628"/>
      <c r="G304" s="798"/>
      <c r="H304" s="628"/>
      <c r="I304" s="628"/>
      <c r="J304" s="628"/>
      <c r="K304" s="628"/>
      <c r="L304" s="628"/>
      <c r="M304" s="628"/>
      <c r="N304" s="628"/>
      <c r="O304" s="628"/>
      <c r="P304" s="628"/>
      <c r="Q304" s="628"/>
      <c r="R304" s="628"/>
      <c r="S304" s="628"/>
      <c r="T304" s="628"/>
    </row>
    <row r="305" spans="1:20" x14ac:dyDescent="0.25">
      <c r="A305" s="628"/>
      <c r="B305" s="628"/>
      <c r="C305" s="628"/>
      <c r="D305" s="628"/>
      <c r="E305" s="628"/>
      <c r="F305" s="628"/>
      <c r="G305" s="798"/>
      <c r="H305" s="628"/>
      <c r="I305" s="628"/>
      <c r="J305" s="628"/>
      <c r="K305" s="628"/>
      <c r="L305" s="628"/>
      <c r="M305" s="628"/>
      <c r="N305" s="628"/>
      <c r="O305" s="628"/>
      <c r="P305" s="628"/>
      <c r="Q305" s="628"/>
      <c r="R305" s="628"/>
      <c r="S305" s="628"/>
      <c r="T305" s="628"/>
    </row>
    <row r="306" spans="1:20" x14ac:dyDescent="0.25">
      <c r="A306" s="628"/>
      <c r="B306" s="628"/>
      <c r="C306" s="628"/>
      <c r="D306" s="628"/>
      <c r="E306" s="628"/>
      <c r="F306" s="628"/>
      <c r="G306" s="798"/>
      <c r="H306" s="628"/>
      <c r="I306" s="628"/>
      <c r="J306" s="628"/>
      <c r="K306" s="628"/>
      <c r="L306" s="628"/>
      <c r="M306" s="628"/>
      <c r="N306" s="628"/>
      <c r="O306" s="628"/>
      <c r="P306" s="628"/>
      <c r="Q306" s="628"/>
      <c r="R306" s="628"/>
      <c r="S306" s="628"/>
      <c r="T306" s="628"/>
    </row>
    <row r="307" spans="1:20" x14ac:dyDescent="0.25">
      <c r="A307" s="628"/>
      <c r="B307" s="628"/>
      <c r="C307" s="628"/>
      <c r="D307" s="628"/>
      <c r="E307" s="628"/>
      <c r="F307" s="628"/>
      <c r="G307" s="798"/>
      <c r="H307" s="628"/>
      <c r="I307" s="628"/>
      <c r="J307" s="628"/>
      <c r="K307" s="628"/>
      <c r="L307" s="628"/>
      <c r="M307" s="628"/>
      <c r="N307" s="628"/>
      <c r="O307" s="628"/>
      <c r="P307" s="628"/>
      <c r="Q307" s="628"/>
      <c r="R307" s="628"/>
      <c r="S307" s="628"/>
      <c r="T307" s="628"/>
    </row>
    <row r="308" spans="1:20" x14ac:dyDescent="0.25">
      <c r="A308" s="628"/>
      <c r="B308" s="628"/>
      <c r="C308" s="628"/>
      <c r="D308" s="628"/>
      <c r="E308" s="628"/>
      <c r="F308" s="628"/>
      <c r="G308" s="798"/>
      <c r="H308" s="628"/>
      <c r="I308" s="628"/>
      <c r="J308" s="628"/>
      <c r="K308" s="628"/>
      <c r="L308" s="628"/>
      <c r="M308" s="628"/>
      <c r="N308" s="628"/>
      <c r="O308" s="628"/>
      <c r="P308" s="628"/>
      <c r="Q308" s="628"/>
      <c r="R308" s="628"/>
      <c r="S308" s="628"/>
      <c r="T308" s="628"/>
    </row>
    <row r="309" spans="1:20" x14ac:dyDescent="0.25">
      <c r="A309" s="628"/>
      <c r="B309" s="628"/>
      <c r="C309" s="628"/>
      <c r="D309" s="628"/>
      <c r="E309" s="628"/>
      <c r="F309" s="628"/>
      <c r="G309" s="798"/>
      <c r="H309" s="628"/>
      <c r="I309" s="628"/>
      <c r="J309" s="628"/>
      <c r="K309" s="628"/>
      <c r="L309" s="628"/>
      <c r="M309" s="628"/>
      <c r="N309" s="628"/>
      <c r="O309" s="628"/>
      <c r="P309" s="628"/>
      <c r="Q309" s="628"/>
      <c r="R309" s="628"/>
      <c r="S309" s="628"/>
      <c r="T309" s="628"/>
    </row>
    <row r="310" spans="1:20" x14ac:dyDescent="0.25">
      <c r="A310" s="628"/>
      <c r="B310" s="628"/>
      <c r="C310" s="628"/>
      <c r="D310" s="628"/>
      <c r="E310" s="628"/>
      <c r="F310" s="628"/>
      <c r="G310" s="798"/>
      <c r="H310" s="628"/>
      <c r="I310" s="628"/>
      <c r="J310" s="628"/>
      <c r="K310" s="628"/>
      <c r="L310" s="628"/>
      <c r="M310" s="628"/>
      <c r="N310" s="628"/>
      <c r="O310" s="628"/>
      <c r="P310" s="628"/>
      <c r="Q310" s="628"/>
      <c r="R310" s="628"/>
      <c r="S310" s="628"/>
      <c r="T310" s="628"/>
    </row>
    <row r="311" spans="1:20" x14ac:dyDescent="0.25">
      <c r="A311" s="628"/>
      <c r="B311" s="628"/>
      <c r="C311" s="628"/>
      <c r="D311" s="628"/>
      <c r="E311" s="628"/>
      <c r="F311" s="628"/>
      <c r="G311" s="798"/>
      <c r="H311" s="628"/>
      <c r="I311" s="628"/>
      <c r="J311" s="628"/>
      <c r="K311" s="628"/>
      <c r="L311" s="628"/>
      <c r="M311" s="628"/>
      <c r="N311" s="628"/>
      <c r="O311" s="628"/>
      <c r="P311" s="628"/>
      <c r="Q311" s="628"/>
      <c r="R311" s="628"/>
      <c r="S311" s="628"/>
      <c r="T311" s="628"/>
    </row>
    <row r="312" spans="1:20" x14ac:dyDescent="0.25">
      <c r="A312" s="628"/>
      <c r="B312" s="628"/>
      <c r="C312" s="628"/>
      <c r="D312" s="628"/>
      <c r="E312" s="628"/>
      <c r="F312" s="628"/>
      <c r="G312" s="798"/>
      <c r="H312" s="628"/>
      <c r="I312" s="628"/>
      <c r="J312" s="628"/>
      <c r="K312" s="628"/>
      <c r="L312" s="628"/>
      <c r="M312" s="628"/>
      <c r="N312" s="628"/>
      <c r="O312" s="628"/>
      <c r="P312" s="628"/>
      <c r="Q312" s="628"/>
      <c r="R312" s="628"/>
      <c r="S312" s="628"/>
      <c r="T312" s="628"/>
    </row>
    <row r="313" spans="1:20" x14ac:dyDescent="0.25">
      <c r="A313" s="628"/>
      <c r="B313" s="628"/>
      <c r="C313" s="628"/>
      <c r="D313" s="628"/>
      <c r="E313" s="628"/>
      <c r="F313" s="628"/>
      <c r="G313" s="798"/>
      <c r="H313" s="628"/>
      <c r="I313" s="628"/>
      <c r="J313" s="628"/>
      <c r="K313" s="628"/>
      <c r="L313" s="628"/>
      <c r="M313" s="628"/>
      <c r="N313" s="628"/>
      <c r="O313" s="628"/>
      <c r="P313" s="628"/>
      <c r="Q313" s="628"/>
      <c r="R313" s="628"/>
      <c r="S313" s="628"/>
      <c r="T313" s="628"/>
    </row>
    <row r="314" spans="1:20" x14ac:dyDescent="0.25">
      <c r="A314" s="628"/>
      <c r="B314" s="628"/>
      <c r="C314" s="628"/>
      <c r="D314" s="628"/>
      <c r="E314" s="628"/>
      <c r="F314" s="628"/>
      <c r="G314" s="798"/>
      <c r="H314" s="628"/>
      <c r="I314" s="628"/>
      <c r="J314" s="628"/>
      <c r="K314" s="628"/>
      <c r="L314" s="628"/>
      <c r="M314" s="628"/>
      <c r="N314" s="628"/>
      <c r="O314" s="628"/>
      <c r="P314" s="628"/>
      <c r="Q314" s="628"/>
      <c r="R314" s="628"/>
      <c r="S314" s="628"/>
      <c r="T314" s="628"/>
    </row>
    <row r="315" spans="1:20" x14ac:dyDescent="0.25">
      <c r="A315" s="628"/>
      <c r="B315" s="628"/>
      <c r="C315" s="628"/>
      <c r="D315" s="628"/>
      <c r="E315" s="628"/>
      <c r="F315" s="628"/>
      <c r="G315" s="798"/>
      <c r="H315" s="628"/>
      <c r="I315" s="628"/>
      <c r="J315" s="628"/>
      <c r="K315" s="628"/>
      <c r="L315" s="628"/>
      <c r="M315" s="628"/>
      <c r="N315" s="628"/>
      <c r="O315" s="628"/>
      <c r="P315" s="628"/>
      <c r="Q315" s="628"/>
      <c r="R315" s="628"/>
      <c r="S315" s="628"/>
      <c r="T315" s="628"/>
    </row>
    <row r="316" spans="1:20" x14ac:dyDescent="0.25">
      <c r="A316" s="628"/>
      <c r="B316" s="628"/>
      <c r="C316" s="628"/>
      <c r="D316" s="628"/>
      <c r="E316" s="628"/>
      <c r="F316" s="628"/>
      <c r="G316" s="798"/>
      <c r="H316" s="628"/>
      <c r="I316" s="628"/>
      <c r="J316" s="628"/>
      <c r="K316" s="628"/>
      <c r="L316" s="628"/>
      <c r="M316" s="628"/>
      <c r="N316" s="628"/>
      <c r="O316" s="628"/>
      <c r="P316" s="628"/>
      <c r="Q316" s="628"/>
      <c r="R316" s="628"/>
      <c r="S316" s="628"/>
      <c r="T316" s="628"/>
    </row>
    <row r="317" spans="1:20" x14ac:dyDescent="0.25">
      <c r="A317" s="628"/>
      <c r="B317" s="628"/>
      <c r="C317" s="628"/>
      <c r="D317" s="628"/>
      <c r="E317" s="628"/>
      <c r="F317" s="628"/>
      <c r="G317" s="798"/>
      <c r="H317" s="628"/>
      <c r="I317" s="628"/>
      <c r="J317" s="628"/>
      <c r="K317" s="628"/>
      <c r="L317" s="628"/>
      <c r="M317" s="628"/>
      <c r="N317" s="628"/>
      <c r="O317" s="628"/>
      <c r="P317" s="628"/>
      <c r="Q317" s="628"/>
      <c r="R317" s="628"/>
      <c r="S317" s="628"/>
      <c r="T317" s="628"/>
    </row>
    <row r="318" spans="1:20" x14ac:dyDescent="0.25">
      <c r="A318" s="628"/>
      <c r="B318" s="628"/>
      <c r="C318" s="628"/>
      <c r="D318" s="628"/>
      <c r="E318" s="628"/>
      <c r="F318" s="628"/>
      <c r="G318" s="798"/>
      <c r="H318" s="628"/>
      <c r="I318" s="628"/>
      <c r="J318" s="628"/>
      <c r="K318" s="628"/>
      <c r="L318" s="628"/>
      <c r="M318" s="628"/>
      <c r="N318" s="628"/>
      <c r="O318" s="628"/>
      <c r="P318" s="628"/>
      <c r="Q318" s="628"/>
      <c r="R318" s="628"/>
      <c r="S318" s="628"/>
      <c r="T318" s="628"/>
    </row>
    <row r="319" spans="1:20" x14ac:dyDescent="0.25">
      <c r="A319" s="628"/>
      <c r="B319" s="628"/>
      <c r="C319" s="628"/>
      <c r="D319" s="628"/>
      <c r="E319" s="628"/>
      <c r="F319" s="628"/>
      <c r="G319" s="798"/>
      <c r="H319" s="628"/>
      <c r="I319" s="628"/>
      <c r="J319" s="628"/>
      <c r="K319" s="628"/>
      <c r="L319" s="628"/>
      <c r="M319" s="628"/>
      <c r="N319" s="628"/>
      <c r="O319" s="628"/>
      <c r="P319" s="628"/>
      <c r="Q319" s="628"/>
      <c r="R319" s="628"/>
      <c r="S319" s="628"/>
      <c r="T319" s="628"/>
    </row>
    <row r="320" spans="1:20" x14ac:dyDescent="0.25">
      <c r="A320" s="628"/>
      <c r="B320" s="628"/>
      <c r="C320" s="628"/>
      <c r="D320" s="628"/>
      <c r="E320" s="628"/>
      <c r="F320" s="628"/>
      <c r="G320" s="798"/>
      <c r="H320" s="628"/>
      <c r="I320" s="628"/>
      <c r="J320" s="628"/>
      <c r="K320" s="628"/>
      <c r="L320" s="628"/>
      <c r="M320" s="628"/>
      <c r="N320" s="628"/>
      <c r="O320" s="628"/>
      <c r="P320" s="628"/>
      <c r="Q320" s="628"/>
      <c r="R320" s="628"/>
      <c r="S320" s="628"/>
      <c r="T320" s="628"/>
    </row>
    <row r="321" spans="1:20" x14ac:dyDescent="0.25">
      <c r="A321" s="628"/>
      <c r="B321" s="628"/>
      <c r="C321" s="628"/>
      <c r="D321" s="628"/>
      <c r="E321" s="628"/>
      <c r="F321" s="628"/>
      <c r="G321" s="798"/>
      <c r="H321" s="628"/>
      <c r="I321" s="628"/>
      <c r="J321" s="628"/>
      <c r="K321" s="628"/>
      <c r="L321" s="628"/>
      <c r="M321" s="628"/>
      <c r="N321" s="628"/>
      <c r="O321" s="628"/>
      <c r="P321" s="628"/>
      <c r="Q321" s="628"/>
      <c r="R321" s="628"/>
      <c r="S321" s="628"/>
      <c r="T321" s="628"/>
    </row>
    <row r="322" spans="1:20" x14ac:dyDescent="0.25">
      <c r="A322" s="628"/>
      <c r="B322" s="628"/>
      <c r="C322" s="628"/>
      <c r="D322" s="628"/>
      <c r="E322" s="628"/>
      <c r="F322" s="628"/>
      <c r="G322" s="798"/>
      <c r="H322" s="628"/>
      <c r="I322" s="628"/>
      <c r="J322" s="628"/>
      <c r="K322" s="628"/>
      <c r="L322" s="628"/>
      <c r="M322" s="628"/>
      <c r="N322" s="628"/>
      <c r="O322" s="628"/>
      <c r="P322" s="628"/>
      <c r="Q322" s="628"/>
      <c r="R322" s="628"/>
      <c r="S322" s="628"/>
      <c r="T322" s="628"/>
    </row>
    <row r="323" spans="1:20" x14ac:dyDescent="0.25">
      <c r="A323" s="628"/>
      <c r="B323" s="628"/>
      <c r="C323" s="628"/>
      <c r="D323" s="628"/>
      <c r="E323" s="628"/>
      <c r="F323" s="628"/>
      <c r="G323" s="798"/>
      <c r="H323" s="628"/>
      <c r="I323" s="628"/>
      <c r="J323" s="628"/>
      <c r="K323" s="628"/>
      <c r="L323" s="628"/>
      <c r="M323" s="628"/>
      <c r="N323" s="628"/>
      <c r="O323" s="628"/>
      <c r="P323" s="628"/>
      <c r="Q323" s="628"/>
      <c r="R323" s="628"/>
      <c r="S323" s="628"/>
      <c r="T323" s="628"/>
    </row>
    <row r="324" spans="1:20" x14ac:dyDescent="0.25">
      <c r="A324" s="628"/>
      <c r="B324" s="628"/>
      <c r="C324" s="628"/>
      <c r="D324" s="628"/>
      <c r="E324" s="628"/>
      <c r="F324" s="628"/>
      <c r="G324" s="798"/>
      <c r="H324" s="628"/>
      <c r="I324" s="628"/>
      <c r="J324" s="628"/>
      <c r="K324" s="628"/>
      <c r="L324" s="628"/>
      <c r="M324" s="628"/>
      <c r="N324" s="628"/>
      <c r="O324" s="628"/>
      <c r="P324" s="628"/>
      <c r="Q324" s="628"/>
      <c r="R324" s="628"/>
      <c r="S324" s="628"/>
      <c r="T324" s="628"/>
    </row>
    <row r="325" spans="1:20" x14ac:dyDescent="0.25">
      <c r="A325" s="628"/>
      <c r="B325" s="628"/>
      <c r="C325" s="628"/>
      <c r="D325" s="628"/>
      <c r="E325" s="628"/>
      <c r="F325" s="628"/>
      <c r="G325" s="798"/>
      <c r="H325" s="628"/>
      <c r="I325" s="628"/>
      <c r="J325" s="628"/>
      <c r="K325" s="628"/>
      <c r="L325" s="628"/>
      <c r="M325" s="628"/>
      <c r="N325" s="628"/>
      <c r="O325" s="628"/>
      <c r="P325" s="628"/>
      <c r="Q325" s="628"/>
      <c r="R325" s="628"/>
      <c r="S325" s="628"/>
      <c r="T325" s="628"/>
    </row>
    <row r="326" spans="1:20" x14ac:dyDescent="0.25">
      <c r="A326" s="628"/>
      <c r="B326" s="628"/>
      <c r="C326" s="628"/>
      <c r="D326" s="628"/>
      <c r="E326" s="628"/>
      <c r="F326" s="628"/>
      <c r="G326" s="798"/>
      <c r="H326" s="628"/>
      <c r="I326" s="628"/>
      <c r="J326" s="628"/>
      <c r="K326" s="628"/>
      <c r="L326" s="628"/>
      <c r="M326" s="628"/>
      <c r="N326" s="628"/>
      <c r="O326" s="628"/>
      <c r="P326" s="628"/>
      <c r="Q326" s="628"/>
      <c r="R326" s="628"/>
      <c r="S326" s="628"/>
      <c r="T326" s="628"/>
    </row>
    <row r="327" spans="1:20" x14ac:dyDescent="0.25">
      <c r="A327" s="628"/>
      <c r="B327" s="628"/>
      <c r="C327" s="628"/>
      <c r="D327" s="628"/>
      <c r="E327" s="628"/>
      <c r="F327" s="628"/>
      <c r="G327" s="798"/>
      <c r="H327" s="628"/>
      <c r="I327" s="628"/>
      <c r="J327" s="628"/>
      <c r="K327" s="628"/>
      <c r="L327" s="628"/>
      <c r="M327" s="628"/>
      <c r="N327" s="628"/>
      <c r="O327" s="628"/>
      <c r="P327" s="628"/>
      <c r="Q327" s="628"/>
      <c r="R327" s="628"/>
      <c r="S327" s="628"/>
      <c r="T327" s="628"/>
    </row>
    <row r="328" spans="1:20" x14ac:dyDescent="0.25">
      <c r="A328" s="628"/>
      <c r="B328" s="628"/>
      <c r="C328" s="628"/>
      <c r="D328" s="628"/>
      <c r="E328" s="628"/>
      <c r="F328" s="628"/>
      <c r="G328" s="798"/>
      <c r="H328" s="628"/>
      <c r="I328" s="628"/>
      <c r="J328" s="628"/>
      <c r="K328" s="628"/>
      <c r="L328" s="628"/>
      <c r="M328" s="628"/>
      <c r="N328" s="628"/>
      <c r="O328" s="628"/>
      <c r="P328" s="628"/>
      <c r="Q328" s="628"/>
      <c r="R328" s="628"/>
      <c r="S328" s="628"/>
      <c r="T328" s="628"/>
    </row>
    <row r="329" spans="1:20" x14ac:dyDescent="0.25">
      <c r="A329" s="628"/>
      <c r="B329" s="628"/>
      <c r="C329" s="628"/>
      <c r="D329" s="628"/>
      <c r="E329" s="628"/>
      <c r="F329" s="628"/>
      <c r="G329" s="798"/>
      <c r="H329" s="628"/>
      <c r="I329" s="628"/>
      <c r="J329" s="628"/>
      <c r="K329" s="628"/>
      <c r="L329" s="628"/>
      <c r="M329" s="628"/>
      <c r="N329" s="628"/>
      <c r="O329" s="628"/>
      <c r="P329" s="628"/>
      <c r="Q329" s="628"/>
      <c r="R329" s="628"/>
      <c r="S329" s="628"/>
      <c r="T329" s="628"/>
    </row>
    <row r="330" spans="1:20" x14ac:dyDescent="0.25">
      <c r="A330" s="628"/>
      <c r="B330" s="628"/>
      <c r="C330" s="628"/>
      <c r="D330" s="628"/>
      <c r="E330" s="628"/>
      <c r="F330" s="628"/>
      <c r="G330" s="798"/>
      <c r="H330" s="628"/>
      <c r="I330" s="628"/>
      <c r="J330" s="628"/>
      <c r="K330" s="628"/>
      <c r="L330" s="628"/>
      <c r="M330" s="628"/>
      <c r="N330" s="628"/>
      <c r="O330" s="628"/>
      <c r="P330" s="628"/>
      <c r="Q330" s="628"/>
      <c r="R330" s="628"/>
      <c r="S330" s="628"/>
      <c r="T330" s="628"/>
    </row>
    <row r="331" spans="1:20" x14ac:dyDescent="0.25">
      <c r="A331" s="628"/>
      <c r="B331" s="628"/>
      <c r="C331" s="628"/>
      <c r="D331" s="628"/>
      <c r="E331" s="628"/>
      <c r="F331" s="628"/>
      <c r="G331" s="798"/>
      <c r="H331" s="628"/>
      <c r="I331" s="628"/>
      <c r="J331" s="628"/>
      <c r="K331" s="628"/>
      <c r="L331" s="628"/>
      <c r="M331" s="628"/>
      <c r="N331" s="628"/>
      <c r="O331" s="628"/>
      <c r="P331" s="628"/>
      <c r="Q331" s="628"/>
      <c r="R331" s="628"/>
      <c r="S331" s="628"/>
      <c r="T331" s="628"/>
    </row>
    <row r="332" spans="1:20" x14ac:dyDescent="0.25">
      <c r="A332" s="628"/>
      <c r="B332" s="628"/>
      <c r="C332" s="628"/>
      <c r="D332" s="628"/>
      <c r="E332" s="628"/>
      <c r="F332" s="628"/>
      <c r="G332" s="798"/>
      <c r="H332" s="628"/>
      <c r="I332" s="628"/>
      <c r="J332" s="628"/>
      <c r="K332" s="628"/>
      <c r="L332" s="628"/>
      <c r="M332" s="628"/>
      <c r="N332" s="628"/>
      <c r="O332" s="628"/>
      <c r="P332" s="628"/>
      <c r="Q332" s="628"/>
      <c r="R332" s="628"/>
      <c r="S332" s="628"/>
      <c r="T332" s="628"/>
    </row>
    <row r="333" spans="1:20" x14ac:dyDescent="0.25">
      <c r="A333" s="628"/>
      <c r="B333" s="628"/>
      <c r="C333" s="628"/>
      <c r="D333" s="628"/>
      <c r="E333" s="628"/>
      <c r="F333" s="628"/>
      <c r="G333" s="798"/>
      <c r="H333" s="628"/>
      <c r="I333" s="628"/>
      <c r="J333" s="628"/>
      <c r="K333" s="628"/>
      <c r="L333" s="628"/>
      <c r="M333" s="628"/>
      <c r="N333" s="628"/>
      <c r="O333" s="628"/>
      <c r="P333" s="628"/>
      <c r="Q333" s="628"/>
      <c r="R333" s="628"/>
      <c r="S333" s="628"/>
      <c r="T333" s="628"/>
    </row>
    <row r="334" spans="1:20" x14ac:dyDescent="0.25">
      <c r="A334" s="628"/>
      <c r="B334" s="628"/>
      <c r="C334" s="628"/>
      <c r="D334" s="628"/>
      <c r="E334" s="628"/>
      <c r="F334" s="628"/>
      <c r="G334" s="798"/>
      <c r="H334" s="628"/>
      <c r="I334" s="628"/>
      <c r="J334" s="628"/>
      <c r="K334" s="628"/>
      <c r="L334" s="628"/>
      <c r="M334" s="628"/>
      <c r="N334" s="628"/>
      <c r="O334" s="628"/>
      <c r="P334" s="628"/>
      <c r="Q334" s="628"/>
      <c r="R334" s="628"/>
      <c r="S334" s="628"/>
      <c r="T334" s="628"/>
    </row>
    <row r="335" spans="1:20" x14ac:dyDescent="0.25">
      <c r="A335" s="628"/>
      <c r="B335" s="628"/>
      <c r="C335" s="628"/>
      <c r="D335" s="628"/>
      <c r="E335" s="628"/>
      <c r="F335" s="628"/>
      <c r="G335" s="798"/>
      <c r="H335" s="628"/>
      <c r="I335" s="628"/>
      <c r="J335" s="628"/>
      <c r="K335" s="628"/>
      <c r="L335" s="628"/>
      <c r="M335" s="628"/>
      <c r="N335" s="628"/>
      <c r="O335" s="628"/>
      <c r="P335" s="628"/>
      <c r="Q335" s="628"/>
      <c r="R335" s="628"/>
      <c r="S335" s="628"/>
      <c r="T335" s="628"/>
    </row>
    <row r="336" spans="1:20" x14ac:dyDescent="0.25">
      <c r="A336" s="628"/>
      <c r="B336" s="628"/>
      <c r="C336" s="628"/>
      <c r="D336" s="628"/>
      <c r="E336" s="628"/>
      <c r="F336" s="628"/>
      <c r="G336" s="798"/>
      <c r="H336" s="628"/>
      <c r="I336" s="628"/>
      <c r="J336" s="628"/>
      <c r="K336" s="628"/>
      <c r="L336" s="628"/>
      <c r="M336" s="628"/>
      <c r="N336" s="628"/>
      <c r="O336" s="628"/>
      <c r="P336" s="628"/>
      <c r="Q336" s="628"/>
      <c r="R336" s="628"/>
      <c r="S336" s="628"/>
      <c r="T336" s="628"/>
    </row>
    <row r="337" spans="1:20" x14ac:dyDescent="0.25">
      <c r="A337" s="628"/>
      <c r="B337" s="628"/>
      <c r="C337" s="628"/>
      <c r="D337" s="628"/>
      <c r="E337" s="628"/>
      <c r="F337" s="628"/>
      <c r="G337" s="798"/>
      <c r="H337" s="628"/>
      <c r="I337" s="628"/>
      <c r="J337" s="628"/>
      <c r="K337" s="628"/>
      <c r="L337" s="628"/>
      <c r="M337" s="628"/>
      <c r="N337" s="628"/>
      <c r="O337" s="628"/>
      <c r="P337" s="628"/>
      <c r="Q337" s="628"/>
      <c r="R337" s="628"/>
      <c r="S337" s="628"/>
      <c r="T337" s="628"/>
    </row>
    <row r="338" spans="1:20" x14ac:dyDescent="0.25">
      <c r="A338" s="628"/>
      <c r="B338" s="628"/>
      <c r="C338" s="628"/>
      <c r="D338" s="628"/>
      <c r="E338" s="628"/>
      <c r="F338" s="628"/>
      <c r="G338" s="798"/>
      <c r="H338" s="628"/>
      <c r="I338" s="628"/>
      <c r="J338" s="628"/>
      <c r="K338" s="628"/>
      <c r="L338" s="628"/>
      <c r="M338" s="628"/>
      <c r="N338" s="628"/>
      <c r="O338" s="628"/>
      <c r="P338" s="628"/>
      <c r="Q338" s="628"/>
      <c r="R338" s="628"/>
      <c r="S338" s="628"/>
      <c r="T338" s="628"/>
    </row>
    <row r="339" spans="1:20" x14ac:dyDescent="0.25">
      <c r="A339" s="628"/>
      <c r="B339" s="628"/>
      <c r="C339" s="628"/>
      <c r="D339" s="628"/>
      <c r="E339" s="628"/>
      <c r="F339" s="628"/>
      <c r="G339" s="798"/>
      <c r="H339" s="628"/>
      <c r="I339" s="628"/>
      <c r="J339" s="628"/>
      <c r="K339" s="628"/>
      <c r="L339" s="628"/>
      <c r="M339" s="628"/>
      <c r="N339" s="628"/>
      <c r="O339" s="628"/>
      <c r="P339" s="628"/>
      <c r="Q339" s="628"/>
      <c r="R339" s="628"/>
      <c r="S339" s="628"/>
      <c r="T339" s="628"/>
    </row>
    <row r="340" spans="1:20" x14ac:dyDescent="0.25">
      <c r="A340" s="628"/>
      <c r="B340" s="628"/>
      <c r="C340" s="628"/>
      <c r="D340" s="628"/>
      <c r="E340" s="628"/>
      <c r="F340" s="628"/>
      <c r="G340" s="798"/>
      <c r="H340" s="628"/>
      <c r="I340" s="628"/>
      <c r="J340" s="628"/>
      <c r="K340" s="628"/>
      <c r="L340" s="628"/>
      <c r="M340" s="628"/>
      <c r="N340" s="628"/>
      <c r="O340" s="628"/>
      <c r="P340" s="628"/>
      <c r="Q340" s="628"/>
      <c r="R340" s="628"/>
      <c r="S340" s="628"/>
      <c r="T340" s="628"/>
    </row>
    <row r="341" spans="1:20" x14ac:dyDescent="0.25">
      <c r="A341" s="628"/>
      <c r="B341" s="628"/>
      <c r="C341" s="628"/>
      <c r="D341" s="628"/>
      <c r="E341" s="628"/>
      <c r="F341" s="628"/>
      <c r="G341" s="798"/>
      <c r="H341" s="628"/>
      <c r="I341" s="628"/>
      <c r="J341" s="628"/>
      <c r="K341" s="628"/>
      <c r="L341" s="628"/>
      <c r="M341" s="628"/>
      <c r="N341" s="628"/>
      <c r="O341" s="628"/>
      <c r="P341" s="628"/>
      <c r="Q341" s="628"/>
      <c r="R341" s="628"/>
      <c r="S341" s="628"/>
      <c r="T341" s="628"/>
    </row>
    <row r="342" spans="1:20" x14ac:dyDescent="0.25">
      <c r="A342" s="628"/>
      <c r="B342" s="628"/>
      <c r="C342" s="628"/>
      <c r="D342" s="628"/>
      <c r="E342" s="628"/>
      <c r="F342" s="628"/>
      <c r="G342" s="798"/>
      <c r="H342" s="628"/>
      <c r="I342" s="628"/>
      <c r="J342" s="628"/>
      <c r="K342" s="628"/>
      <c r="L342" s="628"/>
      <c r="M342" s="628"/>
      <c r="N342" s="628"/>
      <c r="O342" s="628"/>
      <c r="P342" s="628"/>
      <c r="Q342" s="628"/>
      <c r="R342" s="628"/>
      <c r="S342" s="628"/>
      <c r="T342" s="628"/>
    </row>
    <row r="343" spans="1:20" x14ac:dyDescent="0.25">
      <c r="A343" s="628"/>
      <c r="B343" s="628"/>
      <c r="C343" s="628"/>
      <c r="D343" s="628"/>
      <c r="E343" s="628"/>
      <c r="F343" s="628"/>
      <c r="G343" s="798"/>
      <c r="H343" s="628"/>
      <c r="I343" s="628"/>
      <c r="J343" s="628"/>
      <c r="K343" s="628"/>
      <c r="L343" s="628"/>
      <c r="M343" s="628"/>
      <c r="N343" s="628"/>
      <c r="O343" s="628"/>
      <c r="P343" s="628"/>
      <c r="Q343" s="628"/>
      <c r="R343" s="628"/>
      <c r="S343" s="628"/>
      <c r="T343" s="628"/>
    </row>
    <row r="344" spans="1:20" x14ac:dyDescent="0.25">
      <c r="A344" s="628"/>
      <c r="B344" s="628"/>
      <c r="C344" s="628"/>
      <c r="D344" s="628"/>
      <c r="E344" s="628"/>
      <c r="F344" s="628"/>
      <c r="G344" s="798"/>
      <c r="H344" s="628"/>
      <c r="I344" s="628"/>
      <c r="J344" s="628"/>
      <c r="K344" s="628"/>
      <c r="L344" s="628"/>
      <c r="M344" s="628"/>
      <c r="N344" s="628"/>
      <c r="O344" s="628"/>
      <c r="P344" s="628"/>
      <c r="Q344" s="628"/>
      <c r="R344" s="628"/>
      <c r="S344" s="628"/>
      <c r="T344" s="628"/>
    </row>
    <row r="345" spans="1:20" x14ac:dyDescent="0.25">
      <c r="A345" s="628"/>
      <c r="B345" s="628"/>
      <c r="C345" s="628"/>
      <c r="D345" s="628"/>
      <c r="E345" s="628"/>
      <c r="F345" s="628"/>
      <c r="G345" s="798"/>
      <c r="H345" s="628"/>
      <c r="I345" s="628"/>
      <c r="J345" s="628"/>
      <c r="K345" s="628"/>
      <c r="L345" s="628"/>
      <c r="M345" s="628"/>
      <c r="N345" s="628"/>
      <c r="O345" s="628"/>
      <c r="P345" s="628"/>
      <c r="Q345" s="628"/>
      <c r="R345" s="628"/>
      <c r="S345" s="628"/>
      <c r="T345" s="628"/>
    </row>
    <row r="346" spans="1:20" x14ac:dyDescent="0.25">
      <c r="A346" s="628"/>
      <c r="B346" s="628"/>
      <c r="C346" s="628"/>
      <c r="D346" s="628"/>
      <c r="E346" s="628"/>
      <c r="F346" s="628"/>
      <c r="G346" s="798"/>
      <c r="H346" s="628"/>
      <c r="I346" s="628"/>
      <c r="J346" s="628"/>
      <c r="K346" s="628"/>
      <c r="L346" s="628"/>
      <c r="M346" s="628"/>
      <c r="N346" s="628"/>
      <c r="O346" s="628"/>
      <c r="P346" s="628"/>
      <c r="Q346" s="628"/>
      <c r="R346" s="628"/>
      <c r="S346" s="628"/>
      <c r="T346" s="628"/>
    </row>
    <row r="347" spans="1:20" x14ac:dyDescent="0.25">
      <c r="A347" s="628"/>
      <c r="B347" s="628"/>
      <c r="C347" s="628"/>
      <c r="D347" s="628"/>
      <c r="E347" s="628"/>
      <c r="F347" s="628"/>
      <c r="G347" s="798"/>
      <c r="H347" s="628"/>
      <c r="I347" s="628"/>
      <c r="J347" s="628"/>
      <c r="K347" s="628"/>
      <c r="L347" s="628"/>
      <c r="M347" s="628"/>
      <c r="N347" s="628"/>
      <c r="O347" s="628"/>
      <c r="P347" s="628"/>
      <c r="Q347" s="628"/>
      <c r="R347" s="628"/>
      <c r="S347" s="628"/>
      <c r="T347" s="628"/>
    </row>
    <row r="348" spans="1:20" x14ac:dyDescent="0.25">
      <c r="A348" s="628"/>
      <c r="B348" s="628"/>
      <c r="C348" s="628"/>
      <c r="D348" s="628"/>
      <c r="E348" s="628"/>
      <c r="F348" s="628"/>
      <c r="G348" s="798"/>
      <c r="H348" s="628"/>
      <c r="I348" s="628"/>
      <c r="J348" s="628"/>
      <c r="K348" s="628"/>
      <c r="L348" s="628"/>
      <c r="M348" s="628"/>
      <c r="N348" s="628"/>
      <c r="O348" s="628"/>
      <c r="P348" s="628"/>
      <c r="Q348" s="628"/>
      <c r="R348" s="628"/>
      <c r="S348" s="628"/>
      <c r="T348" s="628"/>
    </row>
    <row r="349" spans="1:20" x14ac:dyDescent="0.25">
      <c r="A349" s="628"/>
      <c r="B349" s="628"/>
      <c r="C349" s="628"/>
      <c r="D349" s="628"/>
      <c r="E349" s="628"/>
      <c r="F349" s="628"/>
      <c r="G349" s="798"/>
      <c r="H349" s="628"/>
      <c r="I349" s="628"/>
      <c r="J349" s="628"/>
      <c r="K349" s="628"/>
      <c r="L349" s="628"/>
      <c r="M349" s="628"/>
      <c r="N349" s="628"/>
      <c r="O349" s="628"/>
      <c r="P349" s="628"/>
      <c r="Q349" s="628"/>
      <c r="R349" s="628"/>
      <c r="S349" s="628"/>
      <c r="T349" s="628"/>
    </row>
    <row r="350" spans="1:20" x14ac:dyDescent="0.25">
      <c r="A350" s="628"/>
      <c r="B350" s="628"/>
      <c r="C350" s="628"/>
      <c r="D350" s="628"/>
      <c r="E350" s="628"/>
      <c r="F350" s="628"/>
      <c r="G350" s="798"/>
      <c r="H350" s="628"/>
      <c r="I350" s="628"/>
      <c r="J350" s="628"/>
      <c r="K350" s="628"/>
      <c r="L350" s="628"/>
      <c r="M350" s="628"/>
      <c r="N350" s="628"/>
      <c r="O350" s="628"/>
      <c r="P350" s="628"/>
      <c r="Q350" s="628"/>
      <c r="R350" s="628"/>
      <c r="S350" s="628"/>
      <c r="T350" s="628"/>
    </row>
    <row r="351" spans="1:20" x14ac:dyDescent="0.25">
      <c r="A351" s="628"/>
      <c r="B351" s="628"/>
      <c r="C351" s="628"/>
      <c r="D351" s="628"/>
      <c r="E351" s="628"/>
      <c r="F351" s="628"/>
      <c r="G351" s="798"/>
      <c r="H351" s="628"/>
      <c r="I351" s="628"/>
      <c r="J351" s="628"/>
      <c r="K351" s="628"/>
      <c r="L351" s="628"/>
      <c r="M351" s="628"/>
      <c r="N351" s="628"/>
      <c r="O351" s="628"/>
      <c r="P351" s="628"/>
      <c r="Q351" s="628"/>
      <c r="R351" s="628"/>
      <c r="S351" s="628"/>
      <c r="T351" s="628"/>
    </row>
    <row r="352" spans="1:20" x14ac:dyDescent="0.25">
      <c r="A352" s="628"/>
      <c r="B352" s="628"/>
      <c r="C352" s="628"/>
      <c r="D352" s="628"/>
      <c r="E352" s="628"/>
      <c r="F352" s="628"/>
      <c r="G352" s="798"/>
      <c r="H352" s="628"/>
      <c r="I352" s="628"/>
      <c r="J352" s="628"/>
      <c r="K352" s="628"/>
      <c r="L352" s="628"/>
      <c r="M352" s="628"/>
      <c r="N352" s="628"/>
      <c r="O352" s="628"/>
      <c r="P352" s="628"/>
      <c r="Q352" s="628"/>
      <c r="R352" s="628"/>
      <c r="S352" s="628"/>
      <c r="T352" s="628"/>
    </row>
    <row r="353" spans="1:20" x14ac:dyDescent="0.25">
      <c r="A353" s="628"/>
      <c r="B353" s="628"/>
      <c r="C353" s="628"/>
      <c r="D353" s="628"/>
      <c r="E353" s="628"/>
      <c r="F353" s="628"/>
      <c r="G353" s="798"/>
      <c r="H353" s="628"/>
      <c r="I353" s="628"/>
      <c r="J353" s="628"/>
      <c r="K353" s="628"/>
      <c r="L353" s="628"/>
      <c r="M353" s="628"/>
      <c r="N353" s="628"/>
      <c r="O353" s="628"/>
      <c r="P353" s="628"/>
      <c r="Q353" s="628"/>
      <c r="R353" s="628"/>
      <c r="S353" s="628"/>
      <c r="T353" s="628"/>
    </row>
    <row r="354" spans="1:20" x14ac:dyDescent="0.25">
      <c r="A354" s="628"/>
      <c r="B354" s="628"/>
      <c r="C354" s="628"/>
      <c r="D354" s="628"/>
      <c r="E354" s="628"/>
      <c r="F354" s="628"/>
      <c r="G354" s="798"/>
      <c r="H354" s="628"/>
      <c r="I354" s="628"/>
      <c r="J354" s="628"/>
      <c r="K354" s="628"/>
      <c r="L354" s="628"/>
      <c r="M354" s="628"/>
      <c r="N354" s="628"/>
      <c r="O354" s="628"/>
      <c r="P354" s="628"/>
      <c r="Q354" s="628"/>
      <c r="R354" s="628"/>
      <c r="S354" s="628"/>
      <c r="T354" s="628"/>
    </row>
    <row r="355" spans="1:20" x14ac:dyDescent="0.25">
      <c r="A355" s="628"/>
      <c r="B355" s="628"/>
      <c r="C355" s="628"/>
      <c r="D355" s="628"/>
      <c r="E355" s="628"/>
      <c r="F355" s="628"/>
      <c r="G355" s="798"/>
      <c r="H355" s="628"/>
      <c r="I355" s="628"/>
      <c r="J355" s="628"/>
      <c r="K355" s="628"/>
      <c r="L355" s="628"/>
      <c r="M355" s="628"/>
      <c r="N355" s="628"/>
      <c r="O355" s="628"/>
      <c r="P355" s="628"/>
      <c r="Q355" s="628"/>
      <c r="R355" s="628"/>
      <c r="S355" s="628"/>
      <c r="T355" s="628"/>
    </row>
    <row r="356" spans="1:20" x14ac:dyDescent="0.25">
      <c r="A356" s="628"/>
      <c r="B356" s="628"/>
      <c r="C356" s="628"/>
      <c r="D356" s="628"/>
      <c r="E356" s="628"/>
      <c r="F356" s="628"/>
      <c r="G356" s="798"/>
      <c r="H356" s="628"/>
      <c r="I356" s="628"/>
      <c r="J356" s="628"/>
      <c r="K356" s="628"/>
      <c r="L356" s="628"/>
      <c r="M356" s="628"/>
      <c r="N356" s="628"/>
      <c r="O356" s="628"/>
      <c r="P356" s="628"/>
      <c r="Q356" s="628"/>
      <c r="R356" s="628"/>
      <c r="S356" s="628"/>
      <c r="T356" s="628"/>
    </row>
    <row r="357" spans="1:20" x14ac:dyDescent="0.25">
      <c r="A357" s="628"/>
      <c r="B357" s="628"/>
      <c r="C357" s="628"/>
      <c r="D357" s="628"/>
      <c r="E357" s="628"/>
      <c r="F357" s="628"/>
      <c r="G357" s="798"/>
      <c r="H357" s="628"/>
      <c r="I357" s="628"/>
      <c r="J357" s="628"/>
      <c r="K357" s="628"/>
      <c r="L357" s="628"/>
      <c r="M357" s="628"/>
      <c r="N357" s="628"/>
      <c r="O357" s="628"/>
      <c r="P357" s="628"/>
      <c r="Q357" s="628"/>
      <c r="R357" s="628"/>
      <c r="S357" s="628"/>
      <c r="T357" s="628"/>
    </row>
    <row r="358" spans="1:20" x14ac:dyDescent="0.25">
      <c r="A358" s="628"/>
      <c r="B358" s="628"/>
      <c r="C358" s="628"/>
      <c r="D358" s="628"/>
      <c r="E358" s="628"/>
      <c r="F358" s="628"/>
      <c r="G358" s="798"/>
      <c r="H358" s="628"/>
      <c r="I358" s="628"/>
      <c r="J358" s="628"/>
      <c r="K358" s="628"/>
      <c r="L358" s="628"/>
      <c r="M358" s="628"/>
      <c r="N358" s="628"/>
      <c r="O358" s="628"/>
      <c r="P358" s="628"/>
      <c r="Q358" s="628"/>
      <c r="R358" s="628"/>
      <c r="S358" s="628"/>
      <c r="T358" s="628"/>
    </row>
    <row r="359" spans="1:20" x14ac:dyDescent="0.25">
      <c r="A359" s="628"/>
      <c r="B359" s="628"/>
      <c r="C359" s="628"/>
      <c r="D359" s="628"/>
      <c r="E359" s="628"/>
      <c r="F359" s="628"/>
      <c r="G359" s="798"/>
      <c r="H359" s="628"/>
      <c r="I359" s="628"/>
      <c r="J359" s="628"/>
      <c r="K359" s="628"/>
      <c r="L359" s="628"/>
      <c r="M359" s="628"/>
      <c r="N359" s="628"/>
      <c r="O359" s="628"/>
      <c r="P359" s="628"/>
      <c r="Q359" s="628"/>
      <c r="R359" s="628"/>
      <c r="S359" s="628"/>
      <c r="T359" s="628"/>
    </row>
    <row r="360" spans="1:20" x14ac:dyDescent="0.25">
      <c r="A360" s="628"/>
      <c r="B360" s="628"/>
      <c r="C360" s="628"/>
      <c r="D360" s="628"/>
      <c r="E360" s="628"/>
      <c r="F360" s="628"/>
      <c r="G360" s="798"/>
      <c r="H360" s="628"/>
      <c r="I360" s="628"/>
      <c r="J360" s="628"/>
      <c r="K360" s="628"/>
      <c r="L360" s="628"/>
      <c r="M360" s="628"/>
      <c r="N360" s="628"/>
      <c r="O360" s="628"/>
      <c r="P360" s="628"/>
      <c r="Q360" s="628"/>
      <c r="R360" s="628"/>
      <c r="S360" s="628"/>
      <c r="T360" s="628"/>
    </row>
    <row r="361" spans="1:20" x14ac:dyDescent="0.25">
      <c r="A361" s="628"/>
      <c r="B361" s="628"/>
      <c r="C361" s="628"/>
      <c r="D361" s="628"/>
      <c r="E361" s="628"/>
      <c r="F361" s="628"/>
      <c r="G361" s="798"/>
      <c r="H361" s="628"/>
      <c r="I361" s="628"/>
      <c r="J361" s="628"/>
      <c r="K361" s="628"/>
      <c r="L361" s="628"/>
      <c r="M361" s="628"/>
      <c r="N361" s="628"/>
      <c r="O361" s="628"/>
      <c r="P361" s="628"/>
      <c r="Q361" s="628"/>
      <c r="R361" s="628"/>
      <c r="S361" s="628"/>
      <c r="T361" s="628"/>
    </row>
    <row r="362" spans="1:20" x14ac:dyDescent="0.25">
      <c r="A362" s="628"/>
      <c r="B362" s="628"/>
      <c r="C362" s="628"/>
      <c r="D362" s="628"/>
      <c r="E362" s="628"/>
      <c r="F362" s="628"/>
      <c r="G362" s="798"/>
      <c r="H362" s="628"/>
      <c r="I362" s="628"/>
      <c r="J362" s="628"/>
      <c r="K362" s="628"/>
      <c r="L362" s="628"/>
      <c r="M362" s="628"/>
      <c r="N362" s="628"/>
      <c r="O362" s="628"/>
      <c r="P362" s="628"/>
      <c r="Q362" s="628"/>
      <c r="R362" s="628"/>
      <c r="S362" s="628"/>
      <c r="T362" s="628"/>
    </row>
    <row r="363" spans="1:20" x14ac:dyDescent="0.25">
      <c r="A363" s="628"/>
      <c r="B363" s="628"/>
      <c r="C363" s="628"/>
      <c r="D363" s="628"/>
      <c r="E363" s="628"/>
      <c r="F363" s="628"/>
      <c r="G363" s="798"/>
      <c r="H363" s="628"/>
      <c r="I363" s="628"/>
      <c r="J363" s="628"/>
      <c r="K363" s="628"/>
      <c r="L363" s="628"/>
      <c r="M363" s="628"/>
      <c r="N363" s="628"/>
      <c r="O363" s="628"/>
      <c r="P363" s="628"/>
      <c r="Q363" s="628"/>
      <c r="R363" s="628"/>
      <c r="S363" s="628"/>
      <c r="T363" s="628"/>
    </row>
    <row r="364" spans="1:20" x14ac:dyDescent="0.25">
      <c r="A364" s="628"/>
      <c r="B364" s="628"/>
      <c r="C364" s="628"/>
      <c r="D364" s="628"/>
      <c r="E364" s="628"/>
      <c r="F364" s="628"/>
      <c r="G364" s="798"/>
      <c r="H364" s="628"/>
      <c r="I364" s="628"/>
      <c r="J364" s="628"/>
      <c r="K364" s="628"/>
      <c r="L364" s="628"/>
      <c r="M364" s="628"/>
      <c r="N364" s="628"/>
      <c r="O364" s="628"/>
      <c r="P364" s="628"/>
      <c r="Q364" s="628"/>
      <c r="R364" s="628"/>
      <c r="S364" s="628"/>
      <c r="T364" s="628"/>
    </row>
    <row r="365" spans="1:20" x14ac:dyDescent="0.25">
      <c r="A365" s="628"/>
      <c r="B365" s="628"/>
      <c r="C365" s="628"/>
      <c r="D365" s="628"/>
      <c r="E365" s="628"/>
      <c r="F365" s="628"/>
      <c r="G365" s="798"/>
      <c r="H365" s="628"/>
      <c r="I365" s="628"/>
      <c r="J365" s="628"/>
      <c r="K365" s="628"/>
      <c r="L365" s="628"/>
      <c r="M365" s="628"/>
      <c r="N365" s="628"/>
      <c r="O365" s="628"/>
      <c r="P365" s="628"/>
      <c r="Q365" s="628"/>
      <c r="R365" s="628"/>
      <c r="S365" s="628"/>
      <c r="T365" s="628"/>
    </row>
    <row r="366" spans="1:20" x14ac:dyDescent="0.25">
      <c r="A366" s="628"/>
      <c r="B366" s="628"/>
      <c r="C366" s="628"/>
      <c r="D366" s="628"/>
      <c r="E366" s="628"/>
      <c r="F366" s="628"/>
      <c r="G366" s="798"/>
      <c r="H366" s="628"/>
      <c r="I366" s="628"/>
      <c r="J366" s="628"/>
      <c r="K366" s="628"/>
      <c r="L366" s="628"/>
      <c r="M366" s="628"/>
      <c r="N366" s="628"/>
      <c r="O366" s="628"/>
      <c r="P366" s="628"/>
      <c r="Q366" s="628"/>
      <c r="R366" s="628"/>
      <c r="S366" s="628"/>
      <c r="T366" s="628"/>
    </row>
    <row r="367" spans="1:20" x14ac:dyDescent="0.25">
      <c r="A367" s="628"/>
      <c r="B367" s="628"/>
      <c r="C367" s="628"/>
      <c r="D367" s="628"/>
      <c r="E367" s="628"/>
      <c r="F367" s="628"/>
      <c r="G367" s="798"/>
      <c r="H367" s="628"/>
      <c r="I367" s="628"/>
      <c r="J367" s="628"/>
      <c r="K367" s="628"/>
      <c r="L367" s="628"/>
      <c r="M367" s="628"/>
      <c r="N367" s="628"/>
      <c r="O367" s="628"/>
      <c r="P367" s="628"/>
      <c r="Q367" s="628"/>
      <c r="R367" s="628"/>
      <c r="S367" s="628"/>
      <c r="T367" s="628"/>
    </row>
    <row r="368" spans="1:20" x14ac:dyDescent="0.25">
      <c r="A368" s="628"/>
      <c r="B368" s="628"/>
      <c r="C368" s="628"/>
      <c r="D368" s="628"/>
      <c r="E368" s="628"/>
      <c r="F368" s="628"/>
      <c r="G368" s="798"/>
      <c r="H368" s="628"/>
      <c r="I368" s="628"/>
      <c r="J368" s="628"/>
      <c r="K368" s="628"/>
      <c r="L368" s="628"/>
      <c r="M368" s="628"/>
      <c r="N368" s="628"/>
      <c r="O368" s="628"/>
      <c r="P368" s="628"/>
      <c r="Q368" s="628"/>
      <c r="R368" s="628"/>
      <c r="S368" s="628"/>
      <c r="T368" s="628"/>
    </row>
    <row r="369" spans="1:20" x14ac:dyDescent="0.25">
      <c r="A369" s="628"/>
      <c r="B369" s="628"/>
      <c r="C369" s="628"/>
      <c r="D369" s="628"/>
      <c r="E369" s="628"/>
      <c r="F369" s="628"/>
      <c r="G369" s="798"/>
      <c r="H369" s="628"/>
      <c r="I369" s="628"/>
      <c r="J369" s="628"/>
      <c r="K369" s="628"/>
      <c r="L369" s="628"/>
      <c r="M369" s="628"/>
      <c r="N369" s="628"/>
      <c r="O369" s="628"/>
      <c r="P369" s="628"/>
      <c r="Q369" s="628"/>
      <c r="R369" s="628"/>
      <c r="S369" s="628"/>
      <c r="T369" s="628"/>
    </row>
    <row r="370" spans="1:20" x14ac:dyDescent="0.25">
      <c r="A370" s="628"/>
      <c r="B370" s="628"/>
      <c r="C370" s="628"/>
      <c r="D370" s="628"/>
      <c r="E370" s="628"/>
      <c r="F370" s="628"/>
      <c r="G370" s="798"/>
      <c r="H370" s="628"/>
      <c r="I370" s="628"/>
      <c r="J370" s="628"/>
      <c r="K370" s="628"/>
      <c r="L370" s="628"/>
      <c r="M370" s="628"/>
      <c r="N370" s="628"/>
      <c r="O370" s="628"/>
      <c r="P370" s="628"/>
      <c r="Q370" s="628"/>
      <c r="R370" s="628"/>
      <c r="S370" s="628"/>
      <c r="T370" s="628"/>
    </row>
    <row r="371" spans="1:20" x14ac:dyDescent="0.25">
      <c r="A371" s="628"/>
      <c r="B371" s="628"/>
      <c r="C371" s="628"/>
      <c r="D371" s="628"/>
      <c r="E371" s="628"/>
      <c r="F371" s="628"/>
      <c r="G371" s="798"/>
      <c r="H371" s="628"/>
      <c r="I371" s="628"/>
      <c r="J371" s="628"/>
      <c r="K371" s="628"/>
      <c r="L371" s="628"/>
      <c r="M371" s="628"/>
      <c r="N371" s="628"/>
      <c r="O371" s="628"/>
      <c r="P371" s="628"/>
      <c r="Q371" s="628"/>
      <c r="R371" s="628"/>
      <c r="S371" s="628"/>
      <c r="T371" s="628"/>
    </row>
    <row r="372" spans="1:20" x14ac:dyDescent="0.25">
      <c r="A372" s="628"/>
      <c r="B372" s="628"/>
      <c r="C372" s="628"/>
      <c r="D372" s="628"/>
      <c r="E372" s="628"/>
      <c r="F372" s="628"/>
      <c r="G372" s="798"/>
      <c r="H372" s="628"/>
      <c r="I372" s="628"/>
      <c r="J372" s="628"/>
      <c r="K372" s="628"/>
      <c r="L372" s="628"/>
      <c r="M372" s="628"/>
      <c r="N372" s="628"/>
      <c r="O372" s="628"/>
      <c r="P372" s="628"/>
      <c r="Q372" s="628"/>
      <c r="R372" s="628"/>
      <c r="S372" s="628"/>
      <c r="T372" s="628"/>
    </row>
  </sheetData>
  <sheetProtection algorithmName="SHA-512" hashValue="E9CRsXxZRI83ugXdgdaB/7+HWuSYk2ptJzcjGmsSW/jfymd++xIY8ivoyr3hf1GIT+LiS+IUpSGqBwR6nrVpgw==" saltValue="i7OOcvOLLt7iQW2uJ6GJ8w==" spinCount="100000" sheet="1" objects="1" scenarios="1"/>
  <mergeCells count="54">
    <mergeCell ref="A51:A54"/>
    <mergeCell ref="E51:E54"/>
    <mergeCell ref="F51:F54"/>
    <mergeCell ref="G51:G54"/>
    <mergeCell ref="B52:B54"/>
    <mergeCell ref="A30:A47"/>
    <mergeCell ref="B30:B39"/>
    <mergeCell ref="C30:C39"/>
    <mergeCell ref="E30:E49"/>
    <mergeCell ref="A6:A29"/>
    <mergeCell ref="B6:B17"/>
    <mergeCell ref="C6:C8"/>
    <mergeCell ref="E6:E29"/>
    <mergeCell ref="C9:C15"/>
    <mergeCell ref="C16:C17"/>
    <mergeCell ref="B18:B19"/>
    <mergeCell ref="C18:C19"/>
    <mergeCell ref="H51:H54"/>
    <mergeCell ref="B20:B29"/>
    <mergeCell ref="C21:C29"/>
    <mergeCell ref="F6:F29"/>
    <mergeCell ref="G6:G29"/>
    <mergeCell ref="F30:F47"/>
    <mergeCell ref="G30:G47"/>
    <mergeCell ref="H30:H47"/>
    <mergeCell ref="B40:B47"/>
    <mergeCell ref="C40:C47"/>
    <mergeCell ref="A68:B68"/>
    <mergeCell ref="A61:B61"/>
    <mergeCell ref="A62:B62"/>
    <mergeCell ref="A67:B67"/>
    <mergeCell ref="E55:E57"/>
    <mergeCell ref="B55:B57"/>
    <mergeCell ref="C55:C57"/>
    <mergeCell ref="A55:A57"/>
    <mergeCell ref="A63:B63"/>
    <mergeCell ref="A64:B64"/>
    <mergeCell ref="A65:B65"/>
    <mergeCell ref="A66:B66"/>
    <mergeCell ref="A59:B59"/>
    <mergeCell ref="A75:B75"/>
    <mergeCell ref="A76:B76"/>
    <mergeCell ref="A77:B77"/>
    <mergeCell ref="A69:B69"/>
    <mergeCell ref="A70:B70"/>
    <mergeCell ref="A71:B71"/>
    <mergeCell ref="A72:B72"/>
    <mergeCell ref="A73:B73"/>
    <mergeCell ref="A74:B74"/>
    <mergeCell ref="A99:A101"/>
    <mergeCell ref="C99:C102"/>
    <mergeCell ref="A105:A112"/>
    <mergeCell ref="C105:C118"/>
    <mergeCell ref="A113:A118"/>
  </mergeCells>
  <hyperlinks>
    <hyperlink ref="H6" r:id="rId1" tooltip="Odkaz sa otvára v novom okne" display="https://metais.vicepremier.gov.sk/ci/redirect/ISVS/d76dc694-b61d-40d2-a0ef-738f87e4bcd1"/>
    <hyperlink ref="H7" r:id="rId2" tooltip="Odkaz sa otvára v novom okne" display="https://metais.vicepremier.gov.sk/ci/redirect/ISVS/92371d94-c510-4b5a-91f8-b1e30c86b34a"/>
    <hyperlink ref="H29" r:id="rId3" tooltip="Odkaz sa otvára v novom okne" display="https://metais.vicepremier.gov.sk/ci/redirect/ISVS/fc6f2d33-5e6c-4d73-8439-79f5432e7025"/>
    <hyperlink ref="H10" r:id="rId4" tooltip="Odkaz sa otvára v novom okne" display="https://metais.vicepremier.gov.sk/ci/redirect/ISVS/fa62ec90-75c6-4bad-bf6d-ae1c9494e4ed"/>
    <hyperlink ref="H27" r:id="rId5" tooltip="Odkaz sa otvára v novom okne" display="https://metais.vicepremier.gov.sk/ci/redirect/ISVS/49247501-0a08-45bf-a2d8-0cd763338778"/>
    <hyperlink ref="H9" r:id="rId6" tooltip="Odkaz sa otvára v novom okne" display="https://metais.vicepremier.gov.sk/ci/redirect/ISVS/53571df1-a036-4d66-874d-88f7dfd4d7dc"/>
    <hyperlink ref="H25" r:id="rId7" tooltip="Odkaz sa otvára v novom okne" display="https://metais.vicepremier.gov.sk/ci/redirect/ISVS/775ad12b-8cd5-4dd4-afd7-21ae21e22cc1"/>
    <hyperlink ref="H14" r:id="rId8" tooltip="Odkaz sa otvára v novom okne" display="https://metais.vicepremier.gov.sk/ci/redirect/ISVS/9a2f5325-ea5e-420a-bbdf-12dd285c27ae"/>
    <hyperlink ref="H15" r:id="rId9" tooltip="Odkaz sa otvára v novom okne" display="https://metais.vicepremier.gov.sk/ci/redirect/ISVS/4bf4cced-07d2-49f2-91dc-117696a1912c"/>
    <hyperlink ref="H16" r:id="rId10" tooltip="Odkaz sa otvára v novom okne" display="https://metais.vicepremier.gov.sk/ci/redirect/ISVS/69a7a96c-704d-4f1e-a43f-11ea0abf935d"/>
    <hyperlink ref="H17" r:id="rId11" tooltip="Odkaz sa otvára v novom okne" display="https://metais.vicepremier.gov.sk/ci/redirect/ISVS/829f8e73-008a-438f-b136-45f14e1aa3e2"/>
    <hyperlink ref="H23" r:id="rId12" tooltip="Odkaz sa otvára v novom okne" display="https://metais.vicepremier.gov.sk/ci/redirect/ISVS/254da198-c0c0-42d0-9f5d-c0a97e572936"/>
    <hyperlink ref="H19" r:id="rId13" tooltip="Odkaz sa otvára v novom okne" display="https://metais.vicepremier.gov.sk/ci/redirect/ISVS/8ffcfaf5-3239-4745-ab82-4f14576a9ec7"/>
    <hyperlink ref="H20" r:id="rId14" tooltip="Odkaz sa otvára v novom okne" display="https://metais.vicepremier.gov.sk/ci/redirect/ISVS/3b288ea8-57cc-40b2-b5f2-342a136714c3"/>
    <hyperlink ref="H24" r:id="rId15" tooltip="Odkaz sa otvára v novom okne" display="https://metais.vicepremier.gov.sk/ci/redirect/ISVS/e59c8453-b6fc-4d07-aa8c-4cb0a1e0e4e6"/>
    <hyperlink ref="H22" r:id="rId16" tooltip="Odkaz sa otvára v novom okne" display="https://metais.vicepremier.gov.sk/ci/redirect/ISVS/3f5fbcec-1c85-4a18-8a07-2e0cc4bcadaf"/>
  </hyperlinks>
  <pageMargins left="0.23622047244094491" right="0.23622047244094491" top="0.74803149606299213" bottom="0.74803149606299213" header="0.31496062992125984" footer="0.31496062992125984"/>
  <pageSetup paperSize="9" scale="70" orientation="landscape" r:id="rId17"/>
  <headerFooter>
    <oddHeader>&amp;CPríloha 6: Metodika určovania investičných priorít MS SR</oddHeader>
    <oddFooter>&amp;L&amp;"-,Kurzíva"Metodika určovania investičných priorít MS SR</oddFooter>
  </headerFooter>
  <drawing r:id="rId18"/>
  <legacyDrawing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4:J77"/>
  <sheetViews>
    <sheetView tabSelected="1" topLeftCell="A31" zoomScale="85" zoomScaleNormal="85" workbookViewId="0">
      <selection activeCell="E44" sqref="E44"/>
    </sheetView>
  </sheetViews>
  <sheetFormatPr defaultColWidth="9.140625" defaultRowHeight="15" x14ac:dyDescent="0.25"/>
  <cols>
    <col min="1" max="1" width="64" style="833" customWidth="1"/>
    <col min="2" max="2" width="78.85546875" style="924" customWidth="1"/>
    <col min="3" max="3" width="22.85546875" style="833" customWidth="1"/>
    <col min="4" max="4" width="21" style="833" customWidth="1"/>
    <col min="5" max="5" width="29.85546875" style="832" customWidth="1"/>
    <col min="6" max="6" width="53.5703125" style="833" customWidth="1"/>
    <col min="7" max="16384" width="9.140625" style="833"/>
  </cols>
  <sheetData>
    <row r="4" spans="1:8" ht="27" customHeight="1" thickBot="1" x14ac:dyDescent="0.4">
      <c r="A4" s="830" t="s">
        <v>71</v>
      </c>
      <c r="B4" s="831"/>
      <c r="C4" s="831"/>
      <c r="D4" s="831"/>
    </row>
    <row r="5" spans="1:8" ht="17.45" customHeight="1" x14ac:dyDescent="0.25">
      <c r="A5" s="834" t="s">
        <v>72</v>
      </c>
      <c r="B5" s="835" t="s">
        <v>73</v>
      </c>
      <c r="C5" s="836" t="s">
        <v>74</v>
      </c>
      <c r="D5" s="837" t="s">
        <v>75</v>
      </c>
      <c r="E5" s="838" t="s">
        <v>6</v>
      </c>
    </row>
    <row r="6" spans="1:8" ht="29.45" customHeight="1" x14ac:dyDescent="0.25">
      <c r="A6" s="1104" t="s">
        <v>971</v>
      </c>
      <c r="B6" s="839" t="s">
        <v>76</v>
      </c>
      <c r="C6" s="1106" t="s">
        <v>58</v>
      </c>
      <c r="D6" s="840" t="s">
        <v>77</v>
      </c>
      <c r="E6" s="841" t="s">
        <v>14</v>
      </c>
    </row>
    <row r="7" spans="1:8" ht="29.45" customHeight="1" x14ac:dyDescent="0.25">
      <c r="A7" s="1104"/>
      <c r="B7" s="839" t="s">
        <v>78</v>
      </c>
      <c r="C7" s="1106"/>
      <c r="D7" s="840" t="s">
        <v>132</v>
      </c>
      <c r="E7" s="841" t="s">
        <v>19</v>
      </c>
    </row>
    <row r="8" spans="1:8" ht="29.45" customHeight="1" x14ac:dyDescent="0.25">
      <c r="A8" s="1104"/>
      <c r="B8" s="842" t="s">
        <v>980</v>
      </c>
      <c r="C8" s="1106"/>
      <c r="D8" s="843" t="s">
        <v>82</v>
      </c>
      <c r="E8" s="844" t="s">
        <v>22</v>
      </c>
    </row>
    <row r="9" spans="1:8" ht="29.45" customHeight="1" x14ac:dyDescent="0.25">
      <c r="A9" s="1104"/>
      <c r="B9" s="839" t="s">
        <v>981</v>
      </c>
      <c r="C9" s="1106"/>
      <c r="D9" s="840" t="s">
        <v>83</v>
      </c>
      <c r="E9" s="845" t="s">
        <v>47</v>
      </c>
    </row>
    <row r="10" spans="1:8" ht="29.45" customHeight="1" thickBot="1" x14ac:dyDescent="0.3">
      <c r="A10" s="1105"/>
      <c r="B10" s="846" t="s">
        <v>983</v>
      </c>
      <c r="C10" s="1107"/>
      <c r="D10" s="847" t="s">
        <v>83</v>
      </c>
      <c r="E10" s="848" t="s">
        <v>47</v>
      </c>
    </row>
    <row r="11" spans="1:8" ht="14.45" customHeight="1" x14ac:dyDescent="0.25">
      <c r="A11" s="1108" t="s">
        <v>310</v>
      </c>
      <c r="B11" s="1110" t="s">
        <v>311</v>
      </c>
      <c r="C11" s="1112" t="s">
        <v>312</v>
      </c>
      <c r="D11" s="1128" t="s">
        <v>77</v>
      </c>
      <c r="E11" s="1119" t="s">
        <v>14</v>
      </c>
      <c r="F11" s="849"/>
    </row>
    <row r="12" spans="1:8" ht="14.45" customHeight="1" x14ac:dyDescent="0.25">
      <c r="A12" s="1109"/>
      <c r="B12" s="1111"/>
      <c r="C12" s="1113"/>
      <c r="D12" s="1125"/>
      <c r="E12" s="1120"/>
      <c r="F12" s="849"/>
    </row>
    <row r="13" spans="1:8" ht="14.45" customHeight="1" x14ac:dyDescent="0.25">
      <c r="A13" s="1109"/>
      <c r="B13" s="1111"/>
      <c r="C13" s="1113"/>
      <c r="D13" s="1125"/>
      <c r="E13" s="1120"/>
      <c r="F13" s="849"/>
    </row>
    <row r="14" spans="1:8" ht="14.45" customHeight="1" x14ac:dyDescent="0.25">
      <c r="A14" s="1109"/>
      <c r="B14" s="1111"/>
      <c r="C14" s="1113"/>
      <c r="D14" s="1125"/>
      <c r="E14" s="1120"/>
      <c r="F14" s="849"/>
    </row>
    <row r="15" spans="1:8" s="850" customFormat="1" ht="14.45" customHeight="1" x14ac:dyDescent="0.25">
      <c r="A15" s="1109"/>
      <c r="B15" s="1122" t="s">
        <v>313</v>
      </c>
      <c r="C15" s="1113"/>
      <c r="D15" s="1125"/>
      <c r="E15" s="1120"/>
      <c r="F15" s="849"/>
      <c r="G15" s="833"/>
      <c r="H15" s="833"/>
    </row>
    <row r="16" spans="1:8" s="850" customFormat="1" ht="14.45" customHeight="1" x14ac:dyDescent="0.25">
      <c r="A16" s="1109"/>
      <c r="B16" s="1122"/>
      <c r="C16" s="1113"/>
      <c r="D16" s="1125"/>
      <c r="E16" s="1120"/>
      <c r="F16" s="849"/>
      <c r="G16" s="833"/>
      <c r="H16" s="833"/>
    </row>
    <row r="17" spans="1:8" ht="14.45" customHeight="1" x14ac:dyDescent="0.25">
      <c r="A17" s="1109"/>
      <c r="B17" s="1123" t="s">
        <v>318</v>
      </c>
      <c r="C17" s="1113"/>
      <c r="D17" s="1125"/>
      <c r="E17" s="1120"/>
      <c r="F17" s="849"/>
    </row>
    <row r="18" spans="1:8" ht="14.45" customHeight="1" x14ac:dyDescent="0.25">
      <c r="A18" s="1109"/>
      <c r="B18" s="1123"/>
      <c r="C18" s="1113"/>
      <c r="D18" s="1126"/>
      <c r="E18" s="1121"/>
      <c r="F18" s="849"/>
    </row>
    <row r="19" spans="1:8" ht="14.45" customHeight="1" x14ac:dyDescent="0.25">
      <c r="A19" s="1114" t="s">
        <v>315</v>
      </c>
      <c r="B19" s="1111" t="s">
        <v>316</v>
      </c>
      <c r="C19" s="1113"/>
      <c r="D19" s="1124" t="s">
        <v>82</v>
      </c>
      <c r="E19" s="1127" t="s">
        <v>22</v>
      </c>
    </row>
    <row r="20" spans="1:8" ht="14.45" customHeight="1" x14ac:dyDescent="0.25">
      <c r="A20" s="1109"/>
      <c r="B20" s="1111"/>
      <c r="C20" s="1113"/>
      <c r="D20" s="1125"/>
      <c r="E20" s="1120"/>
    </row>
    <row r="21" spans="1:8" ht="14.45" customHeight="1" x14ac:dyDescent="0.25">
      <c r="A21" s="1109"/>
      <c r="B21" s="1111"/>
      <c r="C21" s="1113"/>
      <c r="D21" s="1125"/>
      <c r="E21" s="1120"/>
    </row>
    <row r="22" spans="1:8" ht="14.45" customHeight="1" x14ac:dyDescent="0.25">
      <c r="A22" s="1109"/>
      <c r="B22" s="1111"/>
      <c r="C22" s="1113"/>
      <c r="D22" s="1125"/>
      <c r="E22" s="1120"/>
    </row>
    <row r="23" spans="1:8" s="850" customFormat="1" ht="14.45" customHeight="1" x14ac:dyDescent="0.25">
      <c r="A23" s="1109"/>
      <c r="B23" s="1122" t="s">
        <v>317</v>
      </c>
      <c r="C23" s="1113"/>
      <c r="D23" s="1125"/>
      <c r="E23" s="1120"/>
      <c r="F23" s="833"/>
      <c r="G23" s="833"/>
      <c r="H23" s="833"/>
    </row>
    <row r="24" spans="1:8" s="850" customFormat="1" ht="14.45" customHeight="1" x14ac:dyDescent="0.25">
      <c r="A24" s="1109"/>
      <c r="B24" s="1122"/>
      <c r="C24" s="1113"/>
      <c r="D24" s="1125"/>
      <c r="E24" s="1120"/>
      <c r="F24" s="833"/>
      <c r="G24" s="833"/>
      <c r="H24" s="833"/>
    </row>
    <row r="25" spans="1:8" ht="14.45" customHeight="1" x14ac:dyDescent="0.25">
      <c r="A25" s="1109"/>
      <c r="B25" s="1123" t="s">
        <v>318</v>
      </c>
      <c r="C25" s="1113"/>
      <c r="D25" s="1125"/>
      <c r="E25" s="1120"/>
    </row>
    <row r="26" spans="1:8" ht="14.45" customHeight="1" x14ac:dyDescent="0.25">
      <c r="A26" s="1109"/>
      <c r="B26" s="1123"/>
      <c r="C26" s="1113"/>
      <c r="D26" s="1126"/>
      <c r="E26" s="1121"/>
    </row>
    <row r="27" spans="1:8" ht="17.25" customHeight="1" x14ac:dyDescent="0.25">
      <c r="A27" s="851" t="s">
        <v>984</v>
      </c>
      <c r="B27" s="852" t="s">
        <v>360</v>
      </c>
      <c r="C27" s="1113"/>
      <c r="D27" s="853" t="s">
        <v>77</v>
      </c>
      <c r="E27" s="854" t="s">
        <v>14</v>
      </c>
    </row>
    <row r="28" spans="1:8" ht="14.45" customHeight="1" x14ac:dyDescent="0.25">
      <c r="A28" s="851" t="s">
        <v>319</v>
      </c>
      <c r="B28" s="852" t="s">
        <v>320</v>
      </c>
      <c r="C28" s="1113"/>
      <c r="D28" s="853" t="s">
        <v>77</v>
      </c>
      <c r="E28" s="854" t="s">
        <v>14</v>
      </c>
    </row>
    <row r="29" spans="1:8" ht="28.9" customHeight="1" x14ac:dyDescent="0.25">
      <c r="A29" s="855" t="s">
        <v>321</v>
      </c>
      <c r="B29" s="856" t="s">
        <v>322</v>
      </c>
      <c r="C29" s="857" t="s">
        <v>323</v>
      </c>
      <c r="D29" s="840" t="s">
        <v>132</v>
      </c>
      <c r="E29" s="841" t="s">
        <v>19</v>
      </c>
    </row>
    <row r="30" spans="1:8" ht="14.45" customHeight="1" x14ac:dyDescent="0.25">
      <c r="A30" s="1118" t="s">
        <v>324</v>
      </c>
      <c r="B30" s="839" t="s">
        <v>325</v>
      </c>
      <c r="C30" s="1113" t="s">
        <v>326</v>
      </c>
      <c r="D30" s="1124" t="s">
        <v>77</v>
      </c>
      <c r="E30" s="1127" t="s">
        <v>14</v>
      </c>
    </row>
    <row r="31" spans="1:8" ht="14.45" customHeight="1" x14ac:dyDescent="0.25">
      <c r="A31" s="1129"/>
      <c r="B31" s="1134" t="s">
        <v>327</v>
      </c>
      <c r="C31" s="1113"/>
      <c r="D31" s="1125"/>
      <c r="E31" s="1120"/>
    </row>
    <row r="32" spans="1:8" ht="14.45" customHeight="1" x14ac:dyDescent="0.25">
      <c r="A32" s="1129"/>
      <c r="B32" s="1135"/>
      <c r="C32" s="1113"/>
      <c r="D32" s="1125"/>
      <c r="E32" s="1120"/>
    </row>
    <row r="33" spans="1:8" ht="14.45" customHeight="1" thickBot="1" x14ac:dyDescent="0.3">
      <c r="A33" s="1130"/>
      <c r="B33" s="1136"/>
      <c r="C33" s="1131"/>
      <c r="D33" s="1132"/>
      <c r="E33" s="1133"/>
    </row>
    <row r="34" spans="1:8" s="861" customFormat="1" ht="14.45" customHeight="1" x14ac:dyDescent="0.25">
      <c r="A34" s="1108" t="s">
        <v>328</v>
      </c>
      <c r="B34" s="858" t="s">
        <v>329</v>
      </c>
      <c r="C34" s="1115" t="s">
        <v>63</v>
      </c>
      <c r="D34" s="859" t="s">
        <v>132</v>
      </c>
      <c r="E34" s="860" t="s">
        <v>19</v>
      </c>
      <c r="F34" s="833"/>
      <c r="G34" s="833"/>
      <c r="H34" s="833"/>
    </row>
    <row r="35" spans="1:8" s="861" customFormat="1" ht="14.45" customHeight="1" x14ac:dyDescent="0.25">
      <c r="A35" s="1114"/>
      <c r="B35" s="862" t="s">
        <v>330</v>
      </c>
      <c r="C35" s="1116"/>
      <c r="D35" s="863" t="s">
        <v>77</v>
      </c>
      <c r="E35" s="864" t="s">
        <v>14</v>
      </c>
      <c r="F35" s="833"/>
      <c r="G35" s="833"/>
      <c r="H35" s="833"/>
    </row>
    <row r="36" spans="1:8" s="861" customFormat="1" ht="14.45" customHeight="1" x14ac:dyDescent="0.25">
      <c r="A36" s="1114" t="s">
        <v>331</v>
      </c>
      <c r="B36" s="839" t="s">
        <v>332</v>
      </c>
      <c r="C36" s="1116"/>
      <c r="D36" s="863" t="s">
        <v>82</v>
      </c>
      <c r="E36" s="864" t="s">
        <v>22</v>
      </c>
      <c r="F36" s="833"/>
      <c r="G36" s="833"/>
      <c r="H36" s="833"/>
    </row>
    <row r="37" spans="1:8" s="861" customFormat="1" ht="14.45" customHeight="1" x14ac:dyDescent="0.25">
      <c r="A37" s="1114"/>
      <c r="B37" s="862" t="s">
        <v>330</v>
      </c>
      <c r="C37" s="1116"/>
      <c r="D37" s="863" t="s">
        <v>77</v>
      </c>
      <c r="E37" s="864" t="s">
        <v>14</v>
      </c>
      <c r="F37" s="833"/>
      <c r="G37" s="833"/>
      <c r="H37" s="833"/>
    </row>
    <row r="38" spans="1:8" s="861" customFormat="1" ht="14.45" customHeight="1" x14ac:dyDescent="0.25">
      <c r="A38" s="1109" t="s">
        <v>333</v>
      </c>
      <c r="B38" s="839" t="s">
        <v>334</v>
      </c>
      <c r="C38" s="1116"/>
      <c r="D38" s="863" t="s">
        <v>132</v>
      </c>
      <c r="E38" s="864" t="s">
        <v>19</v>
      </c>
      <c r="F38" s="833"/>
      <c r="G38" s="833"/>
      <c r="H38" s="833"/>
    </row>
    <row r="39" spans="1:8" s="861" customFormat="1" ht="14.45" customHeight="1" thickBot="1" x14ac:dyDescent="0.3">
      <c r="A39" s="1118"/>
      <c r="B39" s="842" t="s">
        <v>335</v>
      </c>
      <c r="C39" s="1117"/>
      <c r="D39" s="865" t="s">
        <v>77</v>
      </c>
      <c r="E39" s="866" t="s">
        <v>14</v>
      </c>
      <c r="F39" s="833"/>
      <c r="G39" s="833"/>
      <c r="H39" s="833"/>
    </row>
    <row r="40" spans="1:8" s="861" customFormat="1" ht="58.9" customHeight="1" x14ac:dyDescent="0.25">
      <c r="A40" s="867" t="s">
        <v>336</v>
      </c>
      <c r="B40" s="868" t="s">
        <v>337</v>
      </c>
      <c r="C40" s="1137" t="s">
        <v>338</v>
      </c>
      <c r="D40" s="869" t="s">
        <v>77</v>
      </c>
      <c r="E40" s="870" t="s">
        <v>14</v>
      </c>
      <c r="F40" s="833"/>
      <c r="G40" s="833"/>
      <c r="H40" s="833"/>
    </row>
    <row r="41" spans="1:8" s="861" customFormat="1" ht="46.5" customHeight="1" x14ac:dyDescent="0.25">
      <c r="A41" s="1139" t="s">
        <v>339</v>
      </c>
      <c r="B41" s="871" t="s">
        <v>982</v>
      </c>
      <c r="C41" s="1113"/>
      <c r="D41" s="863" t="s">
        <v>82</v>
      </c>
      <c r="E41" s="864" t="s">
        <v>22</v>
      </c>
      <c r="F41" s="833"/>
      <c r="G41" s="833"/>
      <c r="H41" s="833"/>
    </row>
    <row r="42" spans="1:8" s="861" customFormat="1" ht="28.5" customHeight="1" x14ac:dyDescent="0.25">
      <c r="A42" s="1139"/>
      <c r="B42" s="871" t="s">
        <v>993</v>
      </c>
      <c r="C42" s="1113"/>
      <c r="D42" s="863" t="s">
        <v>77</v>
      </c>
      <c r="E42" s="864" t="s">
        <v>14</v>
      </c>
      <c r="F42" s="833"/>
      <c r="G42" s="833"/>
      <c r="H42" s="833"/>
    </row>
    <row r="43" spans="1:8" s="861" customFormat="1" ht="29.45" customHeight="1" x14ac:dyDescent="0.25">
      <c r="A43" s="1140"/>
      <c r="B43" s="872" t="s">
        <v>341</v>
      </c>
      <c r="C43" s="1113"/>
      <c r="D43" s="863" t="s">
        <v>132</v>
      </c>
      <c r="E43" s="864" t="s">
        <v>19</v>
      </c>
      <c r="F43" s="833"/>
      <c r="G43" s="833"/>
      <c r="H43" s="833"/>
    </row>
    <row r="44" spans="1:8" s="861" customFormat="1" ht="59.45" customHeight="1" thickBot="1" x14ac:dyDescent="0.3">
      <c r="A44" s="927" t="s">
        <v>342</v>
      </c>
      <c r="B44" s="926" t="s">
        <v>343</v>
      </c>
      <c r="C44" s="1138"/>
      <c r="D44" s="865" t="s">
        <v>77</v>
      </c>
      <c r="E44" s="866" t="s">
        <v>14</v>
      </c>
      <c r="F44" s="833"/>
      <c r="G44" s="833"/>
      <c r="H44" s="833"/>
    </row>
    <row r="45" spans="1:8" s="861" customFormat="1" ht="23.25" customHeight="1" x14ac:dyDescent="0.25">
      <c r="A45" s="1152" t="s">
        <v>1018</v>
      </c>
      <c r="B45" s="1155" t="s">
        <v>991</v>
      </c>
      <c r="C45" s="1137" t="s">
        <v>986</v>
      </c>
      <c r="D45" s="869" t="s">
        <v>82</v>
      </c>
      <c r="E45" s="928" t="s">
        <v>22</v>
      </c>
      <c r="F45" s="833"/>
      <c r="G45" s="833"/>
      <c r="H45" s="833"/>
    </row>
    <row r="46" spans="1:8" s="861" customFormat="1" ht="23.25" customHeight="1" x14ac:dyDescent="0.25">
      <c r="A46" s="1153"/>
      <c r="B46" s="1156"/>
      <c r="C46" s="1113"/>
      <c r="D46" s="863" t="s">
        <v>132</v>
      </c>
      <c r="E46" s="929">
        <v>4</v>
      </c>
      <c r="F46" s="833"/>
      <c r="G46" s="833"/>
      <c r="H46" s="833"/>
    </row>
    <row r="47" spans="1:8" s="861" customFormat="1" ht="23.25" customHeight="1" thickBot="1" x14ac:dyDescent="0.3">
      <c r="A47" s="1154"/>
      <c r="B47" s="1157"/>
      <c r="C47" s="1131"/>
      <c r="D47" s="873" t="s">
        <v>77</v>
      </c>
      <c r="E47" s="930">
        <v>6</v>
      </c>
      <c r="F47" s="833"/>
      <c r="G47" s="833"/>
      <c r="H47" s="833"/>
    </row>
    <row r="48" spans="1:8" s="880" customFormat="1" ht="28.15" customHeight="1" x14ac:dyDescent="0.25">
      <c r="A48" s="874"/>
      <c r="B48" s="875"/>
      <c r="C48" s="876"/>
      <c r="D48" s="877"/>
      <c r="E48" s="878"/>
      <c r="F48" s="879"/>
      <c r="G48" s="879"/>
      <c r="H48" s="879"/>
    </row>
    <row r="49" spans="1:10" ht="27.6" customHeight="1" thickBot="1" x14ac:dyDescent="0.4">
      <c r="A49" s="830" t="s">
        <v>56</v>
      </c>
      <c r="B49" s="831"/>
      <c r="C49" s="831"/>
      <c r="D49" s="831"/>
    </row>
    <row r="50" spans="1:10" ht="15" customHeight="1" thickBot="1" x14ac:dyDescent="0.3">
      <c r="A50" s="834" t="s">
        <v>344</v>
      </c>
      <c r="B50" s="881" t="s">
        <v>345</v>
      </c>
      <c r="C50" s="836" t="s">
        <v>74</v>
      </c>
      <c r="D50" s="882" t="s">
        <v>75</v>
      </c>
      <c r="E50" s="883" t="s">
        <v>6</v>
      </c>
    </row>
    <row r="51" spans="1:10" s="861" customFormat="1" ht="15" hidden="1" customHeight="1" x14ac:dyDescent="0.25">
      <c r="A51" s="1141" t="s">
        <v>346</v>
      </c>
      <c r="B51" s="884" t="s">
        <v>347</v>
      </c>
      <c r="C51" s="1143" t="s">
        <v>58</v>
      </c>
      <c r="D51" s="885" t="s">
        <v>77</v>
      </c>
      <c r="E51" s="886" t="s">
        <v>14</v>
      </c>
    </row>
    <row r="52" spans="1:10" s="861" customFormat="1" ht="15.75" hidden="1" thickBot="1" x14ac:dyDescent="0.3">
      <c r="A52" s="1141"/>
      <c r="B52" s="887" t="s">
        <v>348</v>
      </c>
      <c r="C52" s="1144"/>
      <c r="D52" s="888" t="s">
        <v>77</v>
      </c>
      <c r="E52" s="889" t="s">
        <v>14</v>
      </c>
    </row>
    <row r="53" spans="1:10" s="861" customFormat="1" ht="15.75" hidden="1" thickBot="1" x14ac:dyDescent="0.3">
      <c r="A53" s="1141"/>
      <c r="B53" s="887" t="s">
        <v>349</v>
      </c>
      <c r="C53" s="1144"/>
      <c r="D53" s="888" t="s">
        <v>77</v>
      </c>
      <c r="E53" s="889" t="s">
        <v>14</v>
      </c>
    </row>
    <row r="54" spans="1:10" s="861" customFormat="1" ht="26.25" hidden="1" thickBot="1" x14ac:dyDescent="0.3">
      <c r="A54" s="1141"/>
      <c r="B54" s="887" t="s">
        <v>351</v>
      </c>
      <c r="C54" s="1144"/>
      <c r="D54" s="888" t="s">
        <v>77</v>
      </c>
      <c r="E54" s="889" t="s">
        <v>14</v>
      </c>
    </row>
    <row r="55" spans="1:10" s="861" customFormat="1" ht="39" hidden="1" thickBot="1" x14ac:dyDescent="0.3">
      <c r="A55" s="1141"/>
      <c r="B55" s="887" t="s">
        <v>352</v>
      </c>
      <c r="C55" s="1144"/>
      <c r="D55" s="888" t="s">
        <v>132</v>
      </c>
      <c r="E55" s="889" t="s">
        <v>19</v>
      </c>
    </row>
    <row r="56" spans="1:10" s="861" customFormat="1" ht="15.75" hidden="1" thickBot="1" x14ac:dyDescent="0.3">
      <c r="A56" s="1141"/>
      <c r="B56" s="887" t="s">
        <v>353</v>
      </c>
      <c r="C56" s="1144"/>
      <c r="D56" s="888" t="s">
        <v>77</v>
      </c>
      <c r="E56" s="889" t="s">
        <v>14</v>
      </c>
    </row>
    <row r="57" spans="1:10" s="861" customFormat="1" ht="15.75" hidden="1" thickBot="1" x14ac:dyDescent="0.3">
      <c r="A57" s="1141"/>
      <c r="B57" s="887" t="s">
        <v>354</v>
      </c>
      <c r="C57" s="1144"/>
      <c r="D57" s="888" t="s">
        <v>77</v>
      </c>
      <c r="E57" s="889" t="s">
        <v>14</v>
      </c>
    </row>
    <row r="58" spans="1:10" s="861" customFormat="1" ht="15.75" hidden="1" thickBot="1" x14ac:dyDescent="0.3">
      <c r="A58" s="1141"/>
      <c r="B58" s="887" t="s">
        <v>355</v>
      </c>
      <c r="C58" s="1144"/>
      <c r="D58" s="888" t="s">
        <v>132</v>
      </c>
      <c r="E58" s="889" t="s">
        <v>19</v>
      </c>
    </row>
    <row r="59" spans="1:10" ht="15.75" hidden="1" thickBot="1" x14ac:dyDescent="0.3">
      <c r="A59" s="1142"/>
      <c r="B59" s="890" t="s">
        <v>356</v>
      </c>
      <c r="C59" s="1145"/>
      <c r="D59" s="891" t="s">
        <v>77</v>
      </c>
      <c r="E59" s="892" t="s">
        <v>14</v>
      </c>
    </row>
    <row r="60" spans="1:10" ht="17.25" customHeight="1" x14ac:dyDescent="0.25">
      <c r="A60" s="1146" t="s">
        <v>359</v>
      </c>
      <c r="B60" s="893" t="s">
        <v>360</v>
      </c>
      <c r="C60" s="1149" t="s">
        <v>1001</v>
      </c>
      <c r="D60" s="894" t="s">
        <v>77</v>
      </c>
      <c r="E60" s="895" t="s">
        <v>14</v>
      </c>
    </row>
    <row r="61" spans="1:10" ht="17.25" customHeight="1" x14ac:dyDescent="0.25">
      <c r="A61" s="1147"/>
      <c r="B61" s="896" t="s">
        <v>187</v>
      </c>
      <c r="C61" s="1150"/>
      <c r="D61" s="888" t="s">
        <v>77</v>
      </c>
      <c r="E61" s="889" t="s">
        <v>14</v>
      </c>
    </row>
    <row r="62" spans="1:10" s="850" customFormat="1" ht="17.25" customHeight="1" x14ac:dyDescent="0.25">
      <c r="A62" s="1148"/>
      <c r="B62" s="893" t="s">
        <v>1002</v>
      </c>
      <c r="C62" s="1150"/>
      <c r="D62" s="897" t="s">
        <v>132</v>
      </c>
      <c r="E62" s="898" t="s">
        <v>19</v>
      </c>
      <c r="F62" s="899"/>
    </row>
    <row r="63" spans="1:10" s="850" customFormat="1" ht="17.25" customHeight="1" thickBot="1" x14ac:dyDescent="0.3">
      <c r="A63" s="900" t="s">
        <v>361</v>
      </c>
      <c r="B63" s="901" t="s">
        <v>362</v>
      </c>
      <c r="C63" s="1151"/>
      <c r="D63" s="902" t="s">
        <v>77</v>
      </c>
      <c r="E63" s="903">
        <v>6</v>
      </c>
      <c r="F63" s="899"/>
      <c r="G63" s="904"/>
      <c r="H63" s="899"/>
      <c r="I63" s="904"/>
      <c r="J63" s="899"/>
    </row>
    <row r="64" spans="1:10" s="861" customFormat="1" ht="15" customHeight="1" x14ac:dyDescent="0.25">
      <c r="A64" s="1158" t="s">
        <v>363</v>
      </c>
      <c r="B64" s="905" t="s">
        <v>329</v>
      </c>
      <c r="C64" s="1159" t="s">
        <v>63</v>
      </c>
      <c r="D64" s="906" t="s">
        <v>132</v>
      </c>
      <c r="E64" s="907">
        <v>4</v>
      </c>
      <c r="F64" s="899"/>
    </row>
    <row r="65" spans="1:6" s="861" customFormat="1" x14ac:dyDescent="0.25">
      <c r="A65" s="1108"/>
      <c r="B65" s="905" t="s">
        <v>330</v>
      </c>
      <c r="C65" s="1116"/>
      <c r="D65" s="906" t="s">
        <v>77</v>
      </c>
      <c r="E65" s="907">
        <v>6</v>
      </c>
      <c r="F65" s="899"/>
    </row>
    <row r="66" spans="1:6" s="861" customFormat="1" x14ac:dyDescent="0.25">
      <c r="A66" s="1161" t="s">
        <v>331</v>
      </c>
      <c r="B66" s="908" t="s">
        <v>332</v>
      </c>
      <c r="C66" s="1116"/>
      <c r="D66" s="906" t="s">
        <v>82</v>
      </c>
      <c r="E66" s="907">
        <v>2</v>
      </c>
      <c r="F66" s="899"/>
    </row>
    <row r="67" spans="1:6" s="861" customFormat="1" x14ac:dyDescent="0.25">
      <c r="A67" s="1108"/>
      <c r="B67" s="905" t="s">
        <v>330</v>
      </c>
      <c r="C67" s="1116"/>
      <c r="D67" s="906" t="s">
        <v>77</v>
      </c>
      <c r="E67" s="907">
        <v>6</v>
      </c>
      <c r="F67" s="899"/>
    </row>
    <row r="68" spans="1:6" s="861" customFormat="1" x14ac:dyDescent="0.25">
      <c r="A68" s="1118" t="s">
        <v>333</v>
      </c>
      <c r="B68" s="908" t="s">
        <v>334</v>
      </c>
      <c r="C68" s="1116"/>
      <c r="D68" s="906" t="s">
        <v>132</v>
      </c>
      <c r="E68" s="907">
        <v>4</v>
      </c>
      <c r="F68" s="899"/>
    </row>
    <row r="69" spans="1:6" s="861" customFormat="1" ht="15.75" thickBot="1" x14ac:dyDescent="0.3">
      <c r="A69" s="1130"/>
      <c r="B69" s="909" t="s">
        <v>335</v>
      </c>
      <c r="C69" s="1160"/>
      <c r="D69" s="910" t="s">
        <v>77</v>
      </c>
      <c r="E69" s="911">
        <v>6</v>
      </c>
      <c r="F69" s="899"/>
    </row>
    <row r="70" spans="1:6" s="850" customFormat="1" ht="39.6" customHeight="1" x14ac:dyDescent="0.25">
      <c r="A70" s="912" t="s">
        <v>364</v>
      </c>
      <c r="B70" s="913" t="s">
        <v>365</v>
      </c>
      <c r="C70" s="1137" t="s">
        <v>338</v>
      </c>
      <c r="D70" s="914" t="s">
        <v>77</v>
      </c>
      <c r="E70" s="915">
        <v>6</v>
      </c>
      <c r="F70" s="899"/>
    </row>
    <row r="71" spans="1:6" s="861" customFormat="1" ht="27" customHeight="1" x14ac:dyDescent="0.25">
      <c r="A71" s="916" t="s">
        <v>366</v>
      </c>
      <c r="B71" s="917" t="s">
        <v>367</v>
      </c>
      <c r="C71" s="1113"/>
      <c r="D71" s="897" t="s">
        <v>132</v>
      </c>
      <c r="E71" s="898">
        <v>4</v>
      </c>
    </row>
    <row r="72" spans="1:6" s="861" customFormat="1" ht="15" customHeight="1" x14ac:dyDescent="0.25">
      <c r="A72" s="1161" t="s">
        <v>368</v>
      </c>
      <c r="B72" s="367" t="s">
        <v>369</v>
      </c>
      <c r="C72" s="1113"/>
      <c r="D72" s="918" t="s">
        <v>77</v>
      </c>
      <c r="E72" s="919" t="s">
        <v>14</v>
      </c>
    </row>
    <row r="73" spans="1:6" s="861" customFormat="1" ht="31.5" customHeight="1" thickBot="1" x14ac:dyDescent="0.3">
      <c r="A73" s="1162"/>
      <c r="B73" s="909" t="s">
        <v>370</v>
      </c>
      <c r="C73" s="1131"/>
      <c r="D73" s="902" t="s">
        <v>132</v>
      </c>
      <c r="E73" s="903">
        <v>4</v>
      </c>
    </row>
    <row r="75" spans="1:6" s="920" customFormat="1" ht="12.75" customHeight="1" x14ac:dyDescent="0.2">
      <c r="A75" s="920" t="s">
        <v>371</v>
      </c>
      <c r="B75" s="921"/>
      <c r="E75" s="922"/>
    </row>
    <row r="76" spans="1:6" s="920" customFormat="1" ht="12.75" customHeight="1" x14ac:dyDescent="0.2">
      <c r="A76" s="923" t="s">
        <v>372</v>
      </c>
      <c r="B76" s="921"/>
      <c r="E76" s="922"/>
    </row>
    <row r="77" spans="1:6" ht="15" customHeight="1" x14ac:dyDescent="0.25">
      <c r="A77" s="833" t="s">
        <v>373</v>
      </c>
    </row>
  </sheetData>
  <sheetProtection algorithmName="SHA-512" hashValue="kcdh4HUT1mxN6nMy8gCxhzdb5TORPP2ewuqWW0MC17s/YASnDECpqLzrIUsoHZ8pOAkUSfslx0OnDUOtq7csIQ==" saltValue="F1gglUeb01QkavoNgALfzg==" spinCount="100000" sheet="1" objects="1" scenarios="1"/>
  <mergeCells count="39">
    <mergeCell ref="A64:A65"/>
    <mergeCell ref="C64:C69"/>
    <mergeCell ref="A66:A67"/>
    <mergeCell ref="A68:A69"/>
    <mergeCell ref="C70:C73"/>
    <mergeCell ref="A72:A73"/>
    <mergeCell ref="A51:A59"/>
    <mergeCell ref="C51:C59"/>
    <mergeCell ref="A60:A62"/>
    <mergeCell ref="C60:C63"/>
    <mergeCell ref="A45:A47"/>
    <mergeCell ref="B45:B47"/>
    <mergeCell ref="C45:C47"/>
    <mergeCell ref="D30:D33"/>
    <mergeCell ref="E30:E33"/>
    <mergeCell ref="B31:B33"/>
    <mergeCell ref="C40:C44"/>
    <mergeCell ref="A41:A43"/>
    <mergeCell ref="A34:A35"/>
    <mergeCell ref="C34:C39"/>
    <mergeCell ref="A36:A37"/>
    <mergeCell ref="A38:A39"/>
    <mergeCell ref="E11:E18"/>
    <mergeCell ref="B15:B16"/>
    <mergeCell ref="B17:B18"/>
    <mergeCell ref="A19:A26"/>
    <mergeCell ref="B19:B22"/>
    <mergeCell ref="D19:D26"/>
    <mergeCell ref="E19:E26"/>
    <mergeCell ref="B23:B24"/>
    <mergeCell ref="B25:B26"/>
    <mergeCell ref="D11:D18"/>
    <mergeCell ref="A30:A33"/>
    <mergeCell ref="C30:C33"/>
    <mergeCell ref="A6:A10"/>
    <mergeCell ref="C6:C10"/>
    <mergeCell ref="A11:A18"/>
    <mergeCell ref="B11:B14"/>
    <mergeCell ref="C11:C28"/>
  </mergeCells>
  <hyperlinks>
    <hyperlink ref="B72" location="'Ciele s KPIs'!A64" display="Materiálno technické požiadavky na štandardné moderné RTG pracovisko"/>
  </hyperlinks>
  <pageMargins left="0.23622047244094491" right="0.23622047244094491" top="0.74803149606299213" bottom="0.74803149606299213" header="0.31496062992125984" footer="0.31496062992125984"/>
  <pageSetup paperSize="9" scale="55" orientation="landscape" r:id="rId1"/>
  <headerFooter>
    <oddHeader>&amp;CPríloha 6: Metodika určovania investičných priorít MS SR</oddHeader>
    <oddFooter>&amp;L&amp;"-,Kurzíva"Metodika určovania investičných priorít MS SR</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1864"/>
  <sheetViews>
    <sheetView view="pageBreakPreview" topLeftCell="A106" zoomScale="75" zoomScaleNormal="75" workbookViewId="0">
      <selection activeCell="G142" sqref="G142"/>
    </sheetView>
  </sheetViews>
  <sheetFormatPr defaultColWidth="8.85546875" defaultRowHeight="15" x14ac:dyDescent="0.25"/>
  <cols>
    <col min="1" max="1" width="82.85546875" style="442" customWidth="1"/>
    <col min="2" max="2" width="9" style="442" customWidth="1"/>
    <col min="3" max="3" width="10" style="442" customWidth="1"/>
    <col min="4" max="4" width="15.5703125" style="442" customWidth="1"/>
    <col min="5" max="5" width="13.28515625" style="442" customWidth="1"/>
    <col min="6" max="6" width="8.85546875" style="442"/>
    <col min="7" max="7" width="100.5703125" style="442" customWidth="1"/>
    <col min="8" max="8" width="5.7109375" style="442" customWidth="1"/>
    <col min="9" max="16384" width="8.85546875" style="442"/>
  </cols>
  <sheetData>
    <row r="2" spans="1:7" ht="18.75" x14ac:dyDescent="0.3">
      <c r="A2" s="443" t="s">
        <v>206</v>
      </c>
    </row>
    <row r="3" spans="1:7" ht="18.75" x14ac:dyDescent="0.3">
      <c r="A3" s="443"/>
    </row>
    <row r="4" spans="1:7" ht="18.75" x14ac:dyDescent="0.3">
      <c r="A4" s="537" t="s">
        <v>207</v>
      </c>
      <c r="B4" s="537"/>
      <c r="C4" s="537"/>
      <c r="D4" s="537"/>
      <c r="E4" s="537"/>
    </row>
    <row r="5" spans="1:7" x14ac:dyDescent="0.25">
      <c r="A5" s="370"/>
      <c r="B5" s="370"/>
      <c r="C5" s="370"/>
      <c r="D5" s="370"/>
      <c r="E5"/>
    </row>
    <row r="6" spans="1:7" ht="18.75" x14ac:dyDescent="0.3">
      <c r="A6" s="1163" t="s">
        <v>208</v>
      </c>
      <c r="B6" s="1164"/>
      <c r="C6" s="1164"/>
      <c r="D6" s="1164"/>
      <c r="E6" s="1164"/>
    </row>
    <row r="7" spans="1:7" ht="45" x14ac:dyDescent="0.25">
      <c r="A7" s="373" t="s">
        <v>209</v>
      </c>
      <c r="B7" s="538" t="s">
        <v>4</v>
      </c>
      <c r="C7" s="538" t="s">
        <v>5</v>
      </c>
      <c r="D7" s="539" t="s">
        <v>6</v>
      </c>
      <c r="E7" s="540" t="s">
        <v>210</v>
      </c>
    </row>
    <row r="8" spans="1:7" x14ac:dyDescent="0.25">
      <c r="A8" s="377" t="s">
        <v>211</v>
      </c>
      <c r="B8" s="378" t="s">
        <v>212</v>
      </c>
      <c r="C8" s="379"/>
      <c r="D8" s="380"/>
      <c r="E8"/>
    </row>
    <row r="9" spans="1:7" x14ac:dyDescent="0.25">
      <c r="A9" s="541"/>
      <c r="B9" s="542"/>
      <c r="C9" s="541"/>
      <c r="D9" s="541"/>
      <c r="E9"/>
    </row>
    <row r="10" spans="1:7" ht="18.75" x14ac:dyDescent="0.3">
      <c r="A10" s="1163" t="s">
        <v>213</v>
      </c>
      <c r="B10" s="1164"/>
      <c r="C10" s="1164"/>
      <c r="D10" s="1164"/>
      <c r="E10" s="1164"/>
    </row>
    <row r="11" spans="1:7" ht="45" x14ac:dyDescent="0.25">
      <c r="A11" s="373" t="s">
        <v>209</v>
      </c>
      <c r="B11" s="538" t="s">
        <v>4</v>
      </c>
      <c r="C11" s="538" t="s">
        <v>5</v>
      </c>
      <c r="D11" s="539" t="s">
        <v>6</v>
      </c>
      <c r="E11" s="540" t="s">
        <v>210</v>
      </c>
    </row>
    <row r="12" spans="1:7" x14ac:dyDescent="0.25">
      <c r="A12" s="377" t="s">
        <v>211</v>
      </c>
      <c r="B12" s="378" t="s">
        <v>212</v>
      </c>
      <c r="C12" s="379"/>
      <c r="D12" s="380"/>
      <c r="E12"/>
    </row>
    <row r="13" spans="1:7" x14ac:dyDescent="0.25">
      <c r="A13" s="541"/>
      <c r="B13" s="542"/>
      <c r="C13" s="541"/>
      <c r="D13" s="541"/>
      <c r="E13"/>
    </row>
    <row r="14" spans="1:7" ht="18.75" x14ac:dyDescent="0.25">
      <c r="A14" s="381" t="s">
        <v>214</v>
      </c>
      <c r="B14" s="372"/>
      <c r="C14" s="372"/>
      <c r="D14" s="372"/>
      <c r="E14"/>
    </row>
    <row r="15" spans="1:7" x14ac:dyDescent="0.25">
      <c r="A15" s="543"/>
      <c r="B15" s="544"/>
      <c r="C15" s="543"/>
      <c r="D15" s="543"/>
      <c r="E15" s="543"/>
      <c r="G15" s="545"/>
    </row>
    <row r="16" spans="1:7" ht="18" x14ac:dyDescent="0.25">
      <c r="A16" s="1165" t="s">
        <v>215</v>
      </c>
      <c r="B16" s="1166"/>
      <c r="C16" s="1166"/>
      <c r="D16" s="1166"/>
      <c r="E16" s="454"/>
    </row>
    <row r="17" spans="1:5" ht="45" x14ac:dyDescent="0.25">
      <c r="A17" s="455" t="s">
        <v>3</v>
      </c>
      <c r="B17" s="456" t="s">
        <v>4</v>
      </c>
      <c r="C17" s="456" t="s">
        <v>5</v>
      </c>
      <c r="D17" s="457" t="s">
        <v>6</v>
      </c>
      <c r="E17" s="458" t="s">
        <v>210</v>
      </c>
    </row>
    <row r="18" spans="1:5" x14ac:dyDescent="0.25">
      <c r="A18" s="459" t="s">
        <v>9</v>
      </c>
      <c r="B18" s="460" t="s">
        <v>10</v>
      </c>
      <c r="C18" s="461" t="s">
        <v>11</v>
      </c>
      <c r="D18" s="1177"/>
      <c r="E18" s="462"/>
    </row>
    <row r="19" spans="1:5" ht="24.75" x14ac:dyDescent="0.25">
      <c r="A19" s="463" t="s">
        <v>12</v>
      </c>
      <c r="B19" s="464"/>
      <c r="C19" s="465"/>
      <c r="D19" s="1174"/>
      <c r="E19" s="462"/>
    </row>
    <row r="20" spans="1:5" x14ac:dyDescent="0.25">
      <c r="A20" s="466" t="s">
        <v>13</v>
      </c>
      <c r="B20" s="464"/>
      <c r="C20" s="465"/>
      <c r="D20" s="467"/>
      <c r="E20" s="468"/>
    </row>
    <row r="21" spans="1:5" x14ac:dyDescent="0.25">
      <c r="A21" s="466" t="s">
        <v>15</v>
      </c>
      <c r="B21" s="464"/>
      <c r="C21" s="465"/>
      <c r="D21" s="467">
        <v>5</v>
      </c>
      <c r="E21" s="468"/>
    </row>
    <row r="22" spans="1:5" x14ac:dyDescent="0.25">
      <c r="A22" s="469" t="s">
        <v>16</v>
      </c>
      <c r="B22" s="464"/>
      <c r="C22" s="465"/>
      <c r="D22" s="467">
        <v>5</v>
      </c>
      <c r="E22" s="468"/>
    </row>
    <row r="23" spans="1:5" x14ac:dyDescent="0.25">
      <c r="A23" s="469" t="s">
        <v>17</v>
      </c>
      <c r="B23" s="464"/>
      <c r="C23" s="465"/>
      <c r="D23" s="467"/>
      <c r="E23" s="468"/>
    </row>
    <row r="24" spans="1:5" x14ac:dyDescent="0.25">
      <c r="A24" s="466" t="s">
        <v>18</v>
      </c>
      <c r="B24" s="464"/>
      <c r="C24" s="465"/>
      <c r="D24" s="467"/>
      <c r="E24" s="468"/>
    </row>
    <row r="25" spans="1:5" x14ac:dyDescent="0.25">
      <c r="A25" s="470" t="s">
        <v>20</v>
      </c>
      <c r="B25" s="464"/>
      <c r="C25" s="465"/>
      <c r="D25" s="467">
        <v>4</v>
      </c>
      <c r="E25" s="468"/>
    </row>
    <row r="26" spans="1:5" x14ac:dyDescent="0.25">
      <c r="A26" s="471" t="s">
        <v>21</v>
      </c>
      <c r="B26" s="472"/>
      <c r="C26" s="473"/>
      <c r="D26" s="474">
        <v>2</v>
      </c>
      <c r="E26" s="468"/>
    </row>
    <row r="27" spans="1:5" x14ac:dyDescent="0.25">
      <c r="A27" s="475" t="s">
        <v>216</v>
      </c>
      <c r="B27" s="464"/>
      <c r="C27" s="476">
        <v>5</v>
      </c>
      <c r="D27" s="477">
        <f>SUM(D20:D26)</f>
        <v>16</v>
      </c>
      <c r="E27" s="478">
        <f>C27*D27</f>
        <v>80</v>
      </c>
    </row>
    <row r="28" spans="1:5" x14ac:dyDescent="0.25">
      <c r="A28" s="479" t="s">
        <v>23</v>
      </c>
      <c r="B28" s="480" t="s">
        <v>10</v>
      </c>
      <c r="C28" s="481" t="s">
        <v>11</v>
      </c>
      <c r="D28" s="1173"/>
      <c r="E28" s="462"/>
    </row>
    <row r="29" spans="1:5" x14ac:dyDescent="0.25">
      <c r="A29" s="469" t="s">
        <v>24</v>
      </c>
      <c r="B29" s="482"/>
      <c r="C29" s="461"/>
      <c r="D29" s="1174"/>
      <c r="E29" s="462"/>
    </row>
    <row r="30" spans="1:5" x14ac:dyDescent="0.25">
      <c r="A30" s="483" t="s">
        <v>25</v>
      </c>
      <c r="B30" s="482"/>
      <c r="C30" s="461"/>
      <c r="D30" s="546"/>
      <c r="E30" s="462"/>
    </row>
    <row r="31" spans="1:5" x14ac:dyDescent="0.25">
      <c r="A31" s="485" t="s">
        <v>26</v>
      </c>
      <c r="B31" s="482"/>
      <c r="C31" s="465"/>
      <c r="D31" s="467">
        <v>3</v>
      </c>
      <c r="E31" s="468"/>
    </row>
    <row r="32" spans="1:5" x14ac:dyDescent="0.25">
      <c r="A32" s="485" t="s">
        <v>28</v>
      </c>
      <c r="B32" s="482"/>
      <c r="C32" s="465"/>
      <c r="D32" s="486">
        <v>3</v>
      </c>
      <c r="E32" s="468"/>
    </row>
    <row r="33" spans="1:5" x14ac:dyDescent="0.25">
      <c r="A33" s="485" t="s">
        <v>29</v>
      </c>
      <c r="B33" s="482"/>
      <c r="C33" s="465"/>
      <c r="D33" s="486"/>
      <c r="E33" s="468"/>
    </row>
    <row r="34" spans="1:5" x14ac:dyDescent="0.25">
      <c r="A34" s="469" t="s">
        <v>30</v>
      </c>
      <c r="B34" s="482"/>
      <c r="C34" s="465"/>
      <c r="D34" s="486"/>
      <c r="E34" s="468"/>
    </row>
    <row r="35" spans="1:5" x14ac:dyDescent="0.25">
      <c r="A35" s="466" t="s">
        <v>31</v>
      </c>
      <c r="B35" s="482"/>
      <c r="C35" s="465"/>
      <c r="D35" s="486">
        <v>6</v>
      </c>
      <c r="E35" s="468"/>
    </row>
    <row r="36" spans="1:5" ht="24.75" x14ac:dyDescent="0.25">
      <c r="A36" s="487" t="s">
        <v>32</v>
      </c>
      <c r="B36" s="488"/>
      <c r="C36" s="489"/>
      <c r="D36" s="490"/>
      <c r="E36" s="491"/>
    </row>
    <row r="37" spans="1:5" x14ac:dyDescent="0.25">
      <c r="A37" s="492" t="s">
        <v>216</v>
      </c>
      <c r="B37" s="493"/>
      <c r="C37" s="494">
        <v>5</v>
      </c>
      <c r="D37" s="495">
        <f>SUM(D30:D36)</f>
        <v>12</v>
      </c>
      <c r="E37" s="495">
        <f>C37*D37</f>
        <v>60</v>
      </c>
    </row>
    <row r="38" spans="1:5" x14ac:dyDescent="0.25">
      <c r="A38" s="496" t="s">
        <v>33</v>
      </c>
      <c r="B38" s="481" t="s">
        <v>10</v>
      </c>
      <c r="C38" s="497">
        <v>5</v>
      </c>
      <c r="D38" s="498"/>
      <c r="E38" s="499"/>
    </row>
    <row r="39" spans="1:5" x14ac:dyDescent="0.25">
      <c r="A39" s="500" t="s">
        <v>34</v>
      </c>
      <c r="B39" s="501"/>
      <c r="C39" s="502"/>
      <c r="D39" s="503">
        <v>6</v>
      </c>
      <c r="E39" s="491"/>
    </row>
    <row r="40" spans="1:5" x14ac:dyDescent="0.25">
      <c r="A40" s="445" t="s">
        <v>216</v>
      </c>
      <c r="B40" s="504"/>
      <c r="C40" s="505">
        <v>5</v>
      </c>
      <c r="D40" s="495">
        <f>D39</f>
        <v>6</v>
      </c>
      <c r="E40" s="495">
        <f>C40*D40</f>
        <v>30</v>
      </c>
    </row>
    <row r="41" spans="1:5" x14ac:dyDescent="0.25">
      <c r="A41" s="506" t="s">
        <v>35</v>
      </c>
      <c r="B41" s="507" t="s">
        <v>10</v>
      </c>
      <c r="C41" s="508"/>
      <c r="D41" s="509"/>
      <c r="E41" s="510"/>
    </row>
    <row r="42" spans="1:5" ht="24.75" x14ac:dyDescent="0.25">
      <c r="A42" s="511" t="s">
        <v>68</v>
      </c>
      <c r="B42" s="512"/>
      <c r="C42" s="513"/>
      <c r="D42" s="514"/>
      <c r="E42" s="514"/>
    </row>
    <row r="43" spans="1:5" x14ac:dyDescent="0.25">
      <c r="A43" s="515" t="s">
        <v>37</v>
      </c>
      <c r="B43" s="516" t="s">
        <v>38</v>
      </c>
      <c r="C43" s="517"/>
      <c r="D43" s="518"/>
      <c r="E43" s="519"/>
    </row>
    <row r="44" spans="1:5" x14ac:dyDescent="0.25">
      <c r="A44" s="520" t="s">
        <v>39</v>
      </c>
      <c r="B44" s="512"/>
      <c r="C44" s="513"/>
      <c r="D44" s="514"/>
      <c r="E44" s="521"/>
    </row>
    <row r="45" spans="1:5" x14ac:dyDescent="0.25">
      <c r="A45" s="479" t="s">
        <v>69</v>
      </c>
      <c r="B45" s="522" t="s">
        <v>41</v>
      </c>
      <c r="C45" s="481" t="s">
        <v>42</v>
      </c>
      <c r="D45" s="523"/>
      <c r="E45" s="462"/>
    </row>
    <row r="46" spans="1:5" x14ac:dyDescent="0.25">
      <c r="A46" s="466" t="s">
        <v>43</v>
      </c>
      <c r="B46" s="524"/>
      <c r="C46" s="461"/>
      <c r="D46" s="467">
        <v>6</v>
      </c>
      <c r="E46" s="468"/>
    </row>
    <row r="47" spans="1:5" x14ac:dyDescent="0.25">
      <c r="A47" s="466" t="s">
        <v>44</v>
      </c>
      <c r="B47" s="524"/>
      <c r="C47" s="461"/>
      <c r="D47" s="467"/>
      <c r="E47" s="468"/>
    </row>
    <row r="48" spans="1:5" x14ac:dyDescent="0.25">
      <c r="A48" s="525" t="s">
        <v>217</v>
      </c>
      <c r="B48" s="526"/>
      <c r="C48" s="527"/>
      <c r="D48" s="474"/>
      <c r="E48" s="468"/>
    </row>
    <row r="49" spans="1:10" x14ac:dyDescent="0.25">
      <c r="A49" s="475" t="s">
        <v>216</v>
      </c>
      <c r="B49" s="528"/>
      <c r="C49" s="476" t="s">
        <v>42</v>
      </c>
      <c r="D49" s="467">
        <f>SUM(D46:D48)</f>
        <v>6</v>
      </c>
      <c r="E49" s="478">
        <f>C49*D49</f>
        <v>42</v>
      </c>
    </row>
    <row r="50" spans="1:10" x14ac:dyDescent="0.25">
      <c r="A50" s="529" t="s">
        <v>48</v>
      </c>
      <c r="B50" s="530" t="s">
        <v>10</v>
      </c>
      <c r="C50" s="481" t="s">
        <v>11</v>
      </c>
      <c r="D50" s="523"/>
      <c r="E50" s="462"/>
    </row>
    <row r="51" spans="1:10" x14ac:dyDescent="0.25">
      <c r="A51" s="531" t="s">
        <v>49</v>
      </c>
      <c r="B51" s="464"/>
      <c r="C51" s="465"/>
      <c r="D51" s="467">
        <v>6</v>
      </c>
      <c r="E51" s="468"/>
    </row>
    <row r="52" spans="1:10" x14ac:dyDescent="0.25">
      <c r="A52" s="532" t="s">
        <v>50</v>
      </c>
      <c r="B52" s="464"/>
      <c r="C52" s="465"/>
      <c r="D52" s="486"/>
      <c r="E52" s="468"/>
    </row>
    <row r="53" spans="1:10" x14ac:dyDescent="0.25">
      <c r="A53" s="446" t="s">
        <v>216</v>
      </c>
      <c r="B53" s="533"/>
      <c r="C53" s="505">
        <v>5</v>
      </c>
      <c r="D53" s="534">
        <f>SUM(D51:D52)</f>
        <v>6</v>
      </c>
      <c r="E53" s="478">
        <f>C53*D53</f>
        <v>30</v>
      </c>
    </row>
    <row r="54" spans="1:10" ht="26.25" x14ac:dyDescent="0.25">
      <c r="A54" s="535" t="s">
        <v>51</v>
      </c>
      <c r="B54" s="536"/>
      <c r="C54" s="536"/>
      <c r="D54" s="536"/>
      <c r="E54" s="536"/>
    </row>
    <row r="55" spans="1:10" x14ac:dyDescent="0.25">
      <c r="A55" s="433"/>
      <c r="B55" s="434"/>
      <c r="C55" s="435"/>
      <c r="D55" s="436"/>
      <c r="E55" s="437"/>
    </row>
    <row r="56" spans="1:10" x14ac:dyDescent="0.25">
      <c r="A56" s="438" t="s">
        <v>218</v>
      </c>
      <c r="B56" s="439"/>
      <c r="C56" s="439"/>
      <c r="D56" s="440"/>
      <c r="E56" s="441">
        <f>E27+E37+E40+E49+E53</f>
        <v>242</v>
      </c>
    </row>
    <row r="57" spans="1:10" x14ac:dyDescent="0.25">
      <c r="A57" s="449"/>
      <c r="B57" s="450"/>
      <c r="C57" s="450"/>
      <c r="D57" s="450"/>
      <c r="E57" s="451"/>
    </row>
    <row r="58" spans="1:10" x14ac:dyDescent="0.25">
      <c r="A58" s="449"/>
      <c r="B58" s="450"/>
      <c r="C58" s="450"/>
      <c r="D58" s="450"/>
      <c r="E58" s="451"/>
    </row>
    <row r="59" spans="1:10" ht="18.75" x14ac:dyDescent="0.3">
      <c r="A59" s="547" t="s">
        <v>219</v>
      </c>
      <c r="B59" s="453"/>
      <c r="C59" s="453"/>
      <c r="D59" s="453"/>
      <c r="E59" s="454"/>
      <c r="G59" s="1167"/>
      <c r="H59" s="1168"/>
      <c r="I59" s="1168"/>
      <c r="J59" s="1168"/>
    </row>
    <row r="60" spans="1:10" ht="45" x14ac:dyDescent="0.25">
      <c r="A60" s="455" t="s">
        <v>3</v>
      </c>
      <c r="B60" s="456" t="s">
        <v>4</v>
      </c>
      <c r="C60" s="456" t="s">
        <v>5</v>
      </c>
      <c r="D60" s="457" t="s">
        <v>6</v>
      </c>
      <c r="E60" s="458" t="s">
        <v>210</v>
      </c>
      <c r="G60" s="543"/>
      <c r="H60" s="544"/>
      <c r="I60" s="543"/>
      <c r="J60" s="554"/>
    </row>
    <row r="61" spans="1:10" x14ac:dyDescent="0.25">
      <c r="A61" s="459" t="s">
        <v>9</v>
      </c>
      <c r="B61" s="460" t="s">
        <v>10</v>
      </c>
      <c r="C61" s="461" t="s">
        <v>11</v>
      </c>
      <c r="D61" s="1177"/>
      <c r="E61" s="462"/>
      <c r="G61" s="543"/>
      <c r="H61" s="544"/>
      <c r="I61" s="543"/>
      <c r="J61" s="543"/>
    </row>
    <row r="62" spans="1:10" ht="24.75" x14ac:dyDescent="0.25">
      <c r="A62" s="463" t="s">
        <v>12</v>
      </c>
      <c r="B62" s="464"/>
      <c r="C62" s="465"/>
      <c r="D62" s="1174"/>
      <c r="E62" s="462"/>
      <c r="G62" s="543"/>
      <c r="H62" s="1175"/>
      <c r="I62" s="555"/>
      <c r="J62" s="543"/>
    </row>
    <row r="63" spans="1:10" x14ac:dyDescent="0.25">
      <c r="A63" s="466" t="s">
        <v>13</v>
      </c>
      <c r="B63" s="464"/>
      <c r="C63" s="465"/>
      <c r="D63" s="467">
        <v>6</v>
      </c>
      <c r="E63" s="468"/>
      <c r="G63" s="551"/>
      <c r="H63" s="1178"/>
      <c r="I63" s="447"/>
      <c r="J63" s="556"/>
    </row>
    <row r="64" spans="1:10" x14ac:dyDescent="0.25">
      <c r="A64" s="466" t="s">
        <v>15</v>
      </c>
      <c r="B64" s="464"/>
      <c r="C64" s="465"/>
      <c r="D64" s="467"/>
      <c r="E64" s="468"/>
      <c r="G64" s="553"/>
      <c r="H64" s="1178"/>
      <c r="I64" s="448"/>
      <c r="J64" s="557"/>
    </row>
    <row r="65" spans="1:10" x14ac:dyDescent="0.25">
      <c r="A65" s="469" t="s">
        <v>16</v>
      </c>
      <c r="B65" s="464"/>
      <c r="C65" s="465"/>
      <c r="D65" s="467"/>
      <c r="E65" s="468"/>
      <c r="G65" s="553"/>
      <c r="H65" s="1178"/>
      <c r="I65" s="448"/>
      <c r="J65" s="557"/>
    </row>
    <row r="66" spans="1:10" x14ac:dyDescent="0.25">
      <c r="A66" s="469" t="s">
        <v>17</v>
      </c>
      <c r="B66" s="464"/>
      <c r="C66" s="465"/>
      <c r="D66" s="467"/>
      <c r="E66" s="468"/>
      <c r="G66" s="551"/>
      <c r="H66" s="1178"/>
      <c r="I66" s="448"/>
      <c r="J66" s="560"/>
    </row>
    <row r="67" spans="1:10" x14ac:dyDescent="0.25">
      <c r="A67" s="466" t="s">
        <v>18</v>
      </c>
      <c r="B67" s="464"/>
      <c r="C67" s="465"/>
      <c r="D67" s="467">
        <v>4</v>
      </c>
      <c r="E67" s="468"/>
      <c r="G67" s="551"/>
      <c r="H67" s="1178"/>
      <c r="I67" s="448"/>
      <c r="J67" s="560"/>
    </row>
    <row r="68" spans="1:10" x14ac:dyDescent="0.25">
      <c r="A68" s="470" t="s">
        <v>20</v>
      </c>
      <c r="B68" s="464"/>
      <c r="C68" s="465"/>
      <c r="D68" s="467"/>
      <c r="E68" s="468"/>
      <c r="G68" s="551"/>
      <c r="H68" s="1178"/>
      <c r="I68" s="448"/>
      <c r="J68" s="560"/>
    </row>
    <row r="69" spans="1:10" x14ac:dyDescent="0.25">
      <c r="A69" s="471" t="s">
        <v>21</v>
      </c>
      <c r="B69" s="472"/>
      <c r="C69" s="473"/>
      <c r="D69" s="474"/>
      <c r="E69" s="468"/>
      <c r="G69" s="551"/>
      <c r="H69" s="1178"/>
      <c r="I69" s="447"/>
      <c r="J69" s="447"/>
    </row>
    <row r="70" spans="1:10" x14ac:dyDescent="0.25">
      <c r="A70" s="475" t="s">
        <v>216</v>
      </c>
      <c r="B70" s="464"/>
      <c r="C70" s="476">
        <v>5</v>
      </c>
      <c r="D70" s="477">
        <f>SUM(D63:D69)</f>
        <v>10</v>
      </c>
      <c r="E70" s="478">
        <f>C70*D70</f>
        <v>50</v>
      </c>
      <c r="G70" s="553"/>
      <c r="H70" s="1178"/>
      <c r="I70" s="448"/>
      <c r="J70" s="560"/>
    </row>
    <row r="71" spans="1:10" x14ac:dyDescent="0.25">
      <c r="A71" s="479" t="s">
        <v>23</v>
      </c>
      <c r="B71" s="480" t="s">
        <v>10</v>
      </c>
      <c r="C71" s="481" t="s">
        <v>11</v>
      </c>
      <c r="D71" s="1173"/>
      <c r="E71" s="462"/>
      <c r="G71" s="553"/>
      <c r="H71" s="1178"/>
      <c r="I71" s="448"/>
      <c r="J71" s="560"/>
    </row>
    <row r="72" spans="1:10" x14ac:dyDescent="0.25">
      <c r="A72" s="469" t="s">
        <v>24</v>
      </c>
      <c r="B72" s="482"/>
      <c r="C72" s="461"/>
      <c r="D72" s="1174"/>
      <c r="E72" s="462"/>
      <c r="G72" s="551"/>
      <c r="H72" s="558"/>
      <c r="I72" s="448"/>
      <c r="J72" s="448"/>
    </row>
    <row r="73" spans="1:10" x14ac:dyDescent="0.25">
      <c r="A73" s="483" t="s">
        <v>25</v>
      </c>
      <c r="B73" s="482"/>
      <c r="C73" s="461"/>
      <c r="D73" s="546">
        <v>6</v>
      </c>
      <c r="E73" s="462"/>
      <c r="G73" s="543"/>
      <c r="H73" s="1175"/>
      <c r="I73" s="561"/>
      <c r="J73" s="561"/>
    </row>
    <row r="74" spans="1:10" x14ac:dyDescent="0.25">
      <c r="A74" s="485" t="s">
        <v>26</v>
      </c>
      <c r="B74" s="482"/>
      <c r="C74" s="465"/>
      <c r="D74" s="467"/>
      <c r="E74" s="468"/>
      <c r="G74" s="559"/>
      <c r="H74" s="1179"/>
      <c r="I74" s="448"/>
      <c r="J74" s="448"/>
    </row>
    <row r="75" spans="1:10" x14ac:dyDescent="0.25">
      <c r="A75" s="485" t="s">
        <v>28</v>
      </c>
      <c r="B75" s="482"/>
      <c r="C75" s="465"/>
      <c r="D75" s="486"/>
      <c r="E75" s="468"/>
      <c r="G75" s="559"/>
      <c r="H75" s="1179"/>
      <c r="I75" s="448"/>
      <c r="J75" s="448"/>
    </row>
    <row r="76" spans="1:10" x14ac:dyDescent="0.25">
      <c r="A76" s="485" t="s">
        <v>29</v>
      </c>
      <c r="B76" s="482"/>
      <c r="C76" s="465"/>
      <c r="D76" s="486">
        <v>2</v>
      </c>
      <c r="E76" s="468"/>
      <c r="G76" s="559"/>
      <c r="H76" s="1179"/>
      <c r="I76" s="448"/>
      <c r="J76" s="448"/>
    </row>
    <row r="77" spans="1:10" x14ac:dyDescent="0.25">
      <c r="A77" s="469" t="s">
        <v>30</v>
      </c>
      <c r="B77" s="482"/>
      <c r="C77" s="465"/>
      <c r="D77" s="486"/>
      <c r="E77" s="468"/>
      <c r="G77" s="559"/>
      <c r="H77" s="1179"/>
      <c r="I77" s="448"/>
      <c r="J77" s="448"/>
    </row>
    <row r="78" spans="1:10" x14ac:dyDescent="0.25">
      <c r="A78" s="466" t="s">
        <v>31</v>
      </c>
      <c r="B78" s="482"/>
      <c r="C78" s="465"/>
      <c r="D78" s="486">
        <v>6</v>
      </c>
      <c r="E78" s="468"/>
      <c r="G78" s="551"/>
      <c r="H78" s="1179"/>
      <c r="I78" s="562"/>
      <c r="J78" s="563"/>
    </row>
    <row r="79" spans="1:10" ht="24.75" x14ac:dyDescent="0.25">
      <c r="A79" s="487" t="s">
        <v>32</v>
      </c>
      <c r="B79" s="488"/>
      <c r="C79" s="489"/>
      <c r="D79" s="490"/>
      <c r="E79" s="491"/>
      <c r="G79" s="551"/>
      <c r="H79" s="558"/>
      <c r="I79" s="562"/>
      <c r="J79" s="562"/>
    </row>
    <row r="80" spans="1:10" x14ac:dyDescent="0.25">
      <c r="A80" s="492" t="s">
        <v>216</v>
      </c>
      <c r="B80" s="493"/>
      <c r="C80" s="494">
        <v>5</v>
      </c>
      <c r="D80" s="495">
        <f>SUM(D73:D79)</f>
        <v>14</v>
      </c>
      <c r="E80" s="495">
        <f>C80*D80</f>
        <v>70</v>
      </c>
      <c r="G80" s="543"/>
      <c r="H80" s="1175"/>
      <c r="I80" s="564"/>
      <c r="J80" s="564"/>
    </row>
    <row r="81" spans="1:10" x14ac:dyDescent="0.25">
      <c r="A81" s="496" t="s">
        <v>33</v>
      </c>
      <c r="B81" s="481" t="s">
        <v>10</v>
      </c>
      <c r="C81" s="497">
        <v>5</v>
      </c>
      <c r="D81" s="498"/>
      <c r="E81" s="499"/>
      <c r="G81" s="551"/>
      <c r="H81" s="1175"/>
      <c r="I81" s="448"/>
      <c r="J81" s="448"/>
    </row>
    <row r="82" spans="1:10" x14ac:dyDescent="0.25">
      <c r="A82" s="500" t="s">
        <v>34</v>
      </c>
      <c r="B82" s="501"/>
      <c r="C82" s="502"/>
      <c r="D82" s="503">
        <v>6</v>
      </c>
      <c r="E82" s="491"/>
      <c r="G82" s="553"/>
      <c r="H82" s="1175"/>
      <c r="I82" s="448"/>
      <c r="J82" s="448"/>
    </row>
    <row r="83" spans="1:10" x14ac:dyDescent="0.25">
      <c r="A83" s="445" t="s">
        <v>216</v>
      </c>
      <c r="B83" s="504"/>
      <c r="C83" s="505">
        <v>5</v>
      </c>
      <c r="D83" s="495">
        <f>D82</f>
        <v>6</v>
      </c>
      <c r="E83" s="495">
        <f>C83*D83</f>
        <v>30</v>
      </c>
      <c r="G83" s="553"/>
      <c r="H83" s="1175"/>
      <c r="I83" s="448"/>
      <c r="J83" s="448"/>
    </row>
    <row r="84" spans="1:10" x14ac:dyDescent="0.25">
      <c r="A84" s="506" t="s">
        <v>35</v>
      </c>
      <c r="B84" s="507" t="s">
        <v>10</v>
      </c>
      <c r="C84" s="508"/>
      <c r="D84" s="509"/>
      <c r="E84" s="510"/>
      <c r="G84" s="553"/>
      <c r="H84" s="1175"/>
      <c r="I84" s="448"/>
      <c r="J84" s="448"/>
    </row>
    <row r="85" spans="1:10" ht="24.75" x14ac:dyDescent="0.25">
      <c r="A85" s="511" t="s">
        <v>68</v>
      </c>
      <c r="B85" s="512"/>
      <c r="C85" s="513"/>
      <c r="D85" s="514"/>
      <c r="E85" s="514"/>
      <c r="G85" s="551"/>
      <c r="H85" s="550"/>
      <c r="I85" s="448"/>
      <c r="J85" s="448"/>
    </row>
    <row r="86" spans="1:10" x14ac:dyDescent="0.25">
      <c r="A86" s="515" t="s">
        <v>37</v>
      </c>
      <c r="B86" s="516" t="s">
        <v>38</v>
      </c>
      <c r="C86" s="517"/>
      <c r="D86" s="518"/>
      <c r="E86" s="519"/>
      <c r="G86" s="1169"/>
      <c r="H86" s="1170"/>
      <c r="I86" s="1170"/>
      <c r="J86" s="565"/>
    </row>
    <row r="87" spans="1:10" x14ac:dyDescent="0.25">
      <c r="A87" s="520" t="s">
        <v>39</v>
      </c>
      <c r="B87" s="512"/>
      <c r="C87" s="513"/>
      <c r="D87" s="514"/>
      <c r="E87" s="521"/>
    </row>
    <row r="88" spans="1:10" x14ac:dyDescent="0.25">
      <c r="A88" s="479" t="s">
        <v>69</v>
      </c>
      <c r="B88" s="522" t="s">
        <v>41</v>
      </c>
      <c r="C88" s="481" t="s">
        <v>42</v>
      </c>
      <c r="D88" s="523"/>
      <c r="E88" s="462"/>
    </row>
    <row r="89" spans="1:10" x14ac:dyDescent="0.25">
      <c r="A89" s="466" t="s">
        <v>43</v>
      </c>
      <c r="B89" s="524"/>
      <c r="C89" s="461"/>
      <c r="D89" s="467">
        <v>6</v>
      </c>
      <c r="E89" s="468"/>
    </row>
    <row r="90" spans="1:10" x14ac:dyDescent="0.25">
      <c r="A90" s="466" t="s">
        <v>44</v>
      </c>
      <c r="B90" s="524"/>
      <c r="C90" s="461"/>
      <c r="D90" s="467"/>
      <c r="E90" s="468"/>
    </row>
    <row r="91" spans="1:10" x14ac:dyDescent="0.25">
      <c r="A91" s="525" t="s">
        <v>217</v>
      </c>
      <c r="B91" s="526"/>
      <c r="C91" s="527"/>
      <c r="D91" s="474"/>
      <c r="E91" s="468"/>
    </row>
    <row r="92" spans="1:10" x14ac:dyDescent="0.25">
      <c r="A92" s="475" t="s">
        <v>216</v>
      </c>
      <c r="B92" s="528"/>
      <c r="C92" s="476" t="s">
        <v>42</v>
      </c>
      <c r="D92" s="467">
        <f>SUM(D89:D91)</f>
        <v>6</v>
      </c>
      <c r="E92" s="478">
        <f>C92*D92</f>
        <v>42</v>
      </c>
    </row>
    <row r="93" spans="1:10" x14ac:dyDescent="0.25">
      <c r="A93" s="529" t="s">
        <v>48</v>
      </c>
      <c r="B93" s="530" t="s">
        <v>10</v>
      </c>
      <c r="C93" s="481" t="s">
        <v>11</v>
      </c>
      <c r="D93" s="523"/>
      <c r="E93" s="462"/>
    </row>
    <row r="94" spans="1:10" x14ac:dyDescent="0.25">
      <c r="A94" s="531" t="s">
        <v>49</v>
      </c>
      <c r="B94" s="464"/>
      <c r="C94" s="465"/>
      <c r="D94" s="467">
        <v>6</v>
      </c>
      <c r="E94" s="468"/>
    </row>
    <row r="95" spans="1:10" x14ac:dyDescent="0.25">
      <c r="A95" s="532" t="s">
        <v>50</v>
      </c>
      <c r="B95" s="464"/>
      <c r="C95" s="465"/>
      <c r="D95" s="486"/>
      <c r="E95" s="468"/>
    </row>
    <row r="96" spans="1:10" x14ac:dyDescent="0.25">
      <c r="A96" s="446" t="s">
        <v>216</v>
      </c>
      <c r="B96" s="533"/>
      <c r="C96" s="505">
        <v>5</v>
      </c>
      <c r="D96" s="534">
        <f>SUM(D94:D95)</f>
        <v>6</v>
      </c>
      <c r="E96" s="478">
        <f>C96*D96</f>
        <v>30</v>
      </c>
    </row>
    <row r="97" spans="1:5" ht="26.25" x14ac:dyDescent="0.25">
      <c r="A97" s="535" t="s">
        <v>51</v>
      </c>
      <c r="B97" s="536"/>
      <c r="C97" s="536"/>
      <c r="D97" s="536"/>
      <c r="E97" s="536"/>
    </row>
    <row r="98" spans="1:5" x14ac:dyDescent="0.25">
      <c r="A98" s="433"/>
      <c r="B98" s="434"/>
      <c r="C98" s="435"/>
      <c r="D98" s="436"/>
      <c r="E98" s="437"/>
    </row>
    <row r="99" spans="1:5" x14ac:dyDescent="0.25">
      <c r="A99" s="438" t="s">
        <v>218</v>
      </c>
      <c r="B99" s="439"/>
      <c r="C99" s="439"/>
      <c r="D99" s="440"/>
      <c r="E99" s="441">
        <f>E70+E80+E83+E92+E96</f>
        <v>222</v>
      </c>
    </row>
    <row r="100" spans="1:5" x14ac:dyDescent="0.25">
      <c r="A100" s="449"/>
      <c r="B100" s="450"/>
      <c r="C100" s="450"/>
      <c r="D100" s="450"/>
      <c r="E100" s="451"/>
    </row>
    <row r="101" spans="1:5" x14ac:dyDescent="0.25">
      <c r="A101" s="449"/>
      <c r="B101" s="450"/>
      <c r="C101" s="450"/>
      <c r="D101" s="450"/>
      <c r="E101" s="451"/>
    </row>
    <row r="102" spans="1:5" ht="18.75" x14ac:dyDescent="0.3">
      <c r="A102" s="547" t="s">
        <v>220</v>
      </c>
      <c r="B102" s="453"/>
      <c r="C102" s="453"/>
      <c r="D102" s="453"/>
      <c r="E102" s="454"/>
    </row>
    <row r="103" spans="1:5" ht="45" x14ac:dyDescent="0.25">
      <c r="A103" s="455" t="s">
        <v>3</v>
      </c>
      <c r="B103" s="456" t="s">
        <v>4</v>
      </c>
      <c r="C103" s="456" t="s">
        <v>5</v>
      </c>
      <c r="D103" s="457" t="s">
        <v>6</v>
      </c>
      <c r="E103" s="458" t="s">
        <v>210</v>
      </c>
    </row>
    <row r="104" spans="1:5" x14ac:dyDescent="0.25">
      <c r="A104" s="459" t="s">
        <v>9</v>
      </c>
      <c r="B104" s="460" t="s">
        <v>10</v>
      </c>
      <c r="C104" s="461" t="s">
        <v>11</v>
      </c>
      <c r="D104" s="1177"/>
      <c r="E104" s="462"/>
    </row>
    <row r="105" spans="1:5" ht="24.75" x14ac:dyDescent="0.25">
      <c r="A105" s="463" t="s">
        <v>12</v>
      </c>
      <c r="B105" s="464"/>
      <c r="C105" s="465"/>
      <c r="D105" s="1174"/>
      <c r="E105" s="462"/>
    </row>
    <row r="106" spans="1:5" x14ac:dyDescent="0.25">
      <c r="A106" s="466" t="s">
        <v>13</v>
      </c>
      <c r="B106" s="464"/>
      <c r="C106" s="465"/>
      <c r="D106" s="467">
        <v>6</v>
      </c>
      <c r="E106" s="468"/>
    </row>
    <row r="107" spans="1:5" x14ac:dyDescent="0.25">
      <c r="A107" s="466" t="s">
        <v>15</v>
      </c>
      <c r="B107" s="464"/>
      <c r="C107" s="465"/>
      <c r="D107" s="467"/>
      <c r="E107" s="468"/>
    </row>
    <row r="108" spans="1:5" x14ac:dyDescent="0.25">
      <c r="A108" s="469" t="s">
        <v>16</v>
      </c>
      <c r="B108" s="464"/>
      <c r="C108" s="465"/>
      <c r="D108" s="467"/>
      <c r="E108" s="468"/>
    </row>
    <row r="109" spans="1:5" x14ac:dyDescent="0.25">
      <c r="A109" s="469" t="s">
        <v>17</v>
      </c>
      <c r="B109" s="464"/>
      <c r="C109" s="465"/>
      <c r="D109" s="467"/>
      <c r="E109" s="468"/>
    </row>
    <row r="110" spans="1:5" x14ac:dyDescent="0.25">
      <c r="A110" s="466" t="s">
        <v>18</v>
      </c>
      <c r="B110" s="464"/>
      <c r="C110" s="465"/>
      <c r="D110" s="467">
        <v>4</v>
      </c>
      <c r="E110" s="468"/>
    </row>
    <row r="111" spans="1:5" x14ac:dyDescent="0.25">
      <c r="A111" s="470" t="s">
        <v>20</v>
      </c>
      <c r="B111" s="464"/>
      <c r="C111" s="465"/>
      <c r="D111" s="467"/>
      <c r="E111" s="468"/>
    </row>
    <row r="112" spans="1:5" x14ac:dyDescent="0.25">
      <c r="A112" s="471" t="s">
        <v>21</v>
      </c>
      <c r="B112" s="472"/>
      <c r="C112" s="473"/>
      <c r="D112" s="474"/>
      <c r="E112" s="468"/>
    </row>
    <row r="113" spans="1:5" x14ac:dyDescent="0.25">
      <c r="A113" s="475" t="s">
        <v>216</v>
      </c>
      <c r="B113" s="464"/>
      <c r="C113" s="476">
        <v>5</v>
      </c>
      <c r="D113" s="477">
        <f>SUM(D106:D112)</f>
        <v>10</v>
      </c>
      <c r="E113" s="478">
        <f>C113*D113</f>
        <v>50</v>
      </c>
    </row>
    <row r="114" spans="1:5" x14ac:dyDescent="0.25">
      <c r="A114" s="479" t="s">
        <v>23</v>
      </c>
      <c r="B114" s="480" t="s">
        <v>10</v>
      </c>
      <c r="C114" s="481" t="s">
        <v>11</v>
      </c>
      <c r="D114" s="1173"/>
      <c r="E114" s="462"/>
    </row>
    <row r="115" spans="1:5" x14ac:dyDescent="0.25">
      <c r="A115" s="469" t="s">
        <v>24</v>
      </c>
      <c r="B115" s="482"/>
      <c r="C115" s="461"/>
      <c r="D115" s="1174"/>
      <c r="E115" s="462"/>
    </row>
    <row r="116" spans="1:5" x14ac:dyDescent="0.25">
      <c r="A116" s="483" t="s">
        <v>25</v>
      </c>
      <c r="B116" s="482"/>
      <c r="C116" s="461"/>
      <c r="D116" s="546">
        <v>6</v>
      </c>
      <c r="E116" s="462"/>
    </row>
    <row r="117" spans="1:5" x14ac:dyDescent="0.25">
      <c r="A117" s="485" t="s">
        <v>26</v>
      </c>
      <c r="B117" s="482"/>
      <c r="C117" s="465"/>
      <c r="D117" s="467"/>
      <c r="E117" s="468"/>
    </row>
    <row r="118" spans="1:5" x14ac:dyDescent="0.25">
      <c r="A118" s="485" t="s">
        <v>28</v>
      </c>
      <c r="B118" s="482"/>
      <c r="C118" s="465"/>
      <c r="D118" s="486"/>
      <c r="E118" s="468"/>
    </row>
    <row r="119" spans="1:5" x14ac:dyDescent="0.25">
      <c r="A119" s="485" t="s">
        <v>29</v>
      </c>
      <c r="B119" s="482"/>
      <c r="C119" s="465"/>
      <c r="D119" s="486">
        <v>2</v>
      </c>
      <c r="E119" s="468"/>
    </row>
    <row r="120" spans="1:5" x14ac:dyDescent="0.25">
      <c r="A120" s="469" t="s">
        <v>30</v>
      </c>
      <c r="B120" s="482"/>
      <c r="C120" s="465"/>
      <c r="D120" s="486"/>
      <c r="E120" s="468"/>
    </row>
    <row r="121" spans="1:5" x14ac:dyDescent="0.25">
      <c r="A121" s="466" t="s">
        <v>31</v>
      </c>
      <c r="B121" s="482"/>
      <c r="C121" s="465"/>
      <c r="D121" s="486">
        <v>6</v>
      </c>
      <c r="E121" s="468"/>
    </row>
    <row r="122" spans="1:5" ht="24.75" x14ac:dyDescent="0.25">
      <c r="A122" s="487" t="s">
        <v>32</v>
      </c>
      <c r="B122" s="488"/>
      <c r="C122" s="489"/>
      <c r="D122" s="490"/>
      <c r="E122" s="491"/>
    </row>
    <row r="123" spans="1:5" x14ac:dyDescent="0.25">
      <c r="A123" s="492" t="s">
        <v>216</v>
      </c>
      <c r="B123" s="493"/>
      <c r="C123" s="494">
        <v>5</v>
      </c>
      <c r="D123" s="495">
        <f>SUM(D116:D122)</f>
        <v>14</v>
      </c>
      <c r="E123" s="495">
        <f>C123*D123</f>
        <v>70</v>
      </c>
    </row>
    <row r="124" spans="1:5" x14ac:dyDescent="0.25">
      <c r="A124" s="496" t="s">
        <v>33</v>
      </c>
      <c r="B124" s="481" t="s">
        <v>10</v>
      </c>
      <c r="C124" s="497">
        <v>5</v>
      </c>
      <c r="D124" s="498"/>
      <c r="E124" s="499"/>
    </row>
    <row r="125" spans="1:5" x14ac:dyDescent="0.25">
      <c r="A125" s="500" t="s">
        <v>34</v>
      </c>
      <c r="B125" s="501"/>
      <c r="C125" s="502"/>
      <c r="D125" s="503">
        <v>6</v>
      </c>
      <c r="E125" s="491"/>
    </row>
    <row r="126" spans="1:5" x14ac:dyDescent="0.25">
      <c r="A126" s="445" t="s">
        <v>216</v>
      </c>
      <c r="B126" s="504"/>
      <c r="C126" s="505">
        <v>5</v>
      </c>
      <c r="D126" s="495">
        <f>D125</f>
        <v>6</v>
      </c>
      <c r="E126" s="495">
        <f>C126*D126</f>
        <v>30</v>
      </c>
    </row>
    <row r="127" spans="1:5" x14ac:dyDescent="0.25">
      <c r="A127" s="506" t="s">
        <v>35</v>
      </c>
      <c r="B127" s="507" t="s">
        <v>10</v>
      </c>
      <c r="C127" s="508"/>
      <c r="D127" s="509"/>
      <c r="E127" s="510"/>
    </row>
    <row r="128" spans="1:5" ht="24.75" x14ac:dyDescent="0.25">
      <c r="A128" s="511" t="s">
        <v>68</v>
      </c>
      <c r="B128" s="512"/>
      <c r="C128" s="513"/>
      <c r="D128" s="514"/>
      <c r="E128" s="514"/>
    </row>
    <row r="129" spans="1:5" x14ac:dyDescent="0.25">
      <c r="A129" s="515" t="s">
        <v>37</v>
      </c>
      <c r="B129" s="516" t="s">
        <v>38</v>
      </c>
      <c r="C129" s="517"/>
      <c r="D129" s="518"/>
      <c r="E129" s="519"/>
    </row>
    <row r="130" spans="1:5" x14ac:dyDescent="0.25">
      <c r="A130" s="520" t="s">
        <v>39</v>
      </c>
      <c r="B130" s="512"/>
      <c r="C130" s="513"/>
      <c r="D130" s="514"/>
      <c r="E130" s="521"/>
    </row>
    <row r="131" spans="1:5" x14ac:dyDescent="0.25">
      <c r="A131" s="479" t="s">
        <v>69</v>
      </c>
      <c r="B131" s="522" t="s">
        <v>41</v>
      </c>
      <c r="C131" s="481" t="s">
        <v>42</v>
      </c>
      <c r="D131" s="523"/>
      <c r="E131" s="462"/>
    </row>
    <row r="132" spans="1:5" x14ac:dyDescent="0.25">
      <c r="A132" s="466" t="s">
        <v>43</v>
      </c>
      <c r="B132" s="524"/>
      <c r="C132" s="461"/>
      <c r="D132" s="467">
        <v>6</v>
      </c>
      <c r="E132" s="468"/>
    </row>
    <row r="133" spans="1:5" x14ac:dyDescent="0.25">
      <c r="A133" s="466" t="s">
        <v>44</v>
      </c>
      <c r="B133" s="524"/>
      <c r="C133" s="461"/>
      <c r="D133" s="467"/>
      <c r="E133" s="468"/>
    </row>
    <row r="134" spans="1:5" x14ac:dyDescent="0.25">
      <c r="A134" s="525" t="s">
        <v>217</v>
      </c>
      <c r="B134" s="526"/>
      <c r="C134" s="527"/>
      <c r="D134" s="474"/>
      <c r="E134" s="468"/>
    </row>
    <row r="135" spans="1:5" x14ac:dyDescent="0.25">
      <c r="A135" s="475" t="s">
        <v>216</v>
      </c>
      <c r="B135" s="528"/>
      <c r="C135" s="476" t="s">
        <v>42</v>
      </c>
      <c r="D135" s="467">
        <f>SUM(D132:D134)</f>
        <v>6</v>
      </c>
      <c r="E135" s="478">
        <f>C135*D135</f>
        <v>42</v>
      </c>
    </row>
    <row r="136" spans="1:5" x14ac:dyDescent="0.25">
      <c r="A136" s="529" t="s">
        <v>48</v>
      </c>
      <c r="B136" s="530" t="s">
        <v>10</v>
      </c>
      <c r="C136" s="481" t="s">
        <v>11</v>
      </c>
      <c r="D136" s="523"/>
      <c r="E136" s="462"/>
    </row>
    <row r="137" spans="1:5" x14ac:dyDescent="0.25">
      <c r="A137" s="531" t="s">
        <v>49</v>
      </c>
      <c r="B137" s="464"/>
      <c r="C137" s="465"/>
      <c r="D137" s="467">
        <v>6</v>
      </c>
      <c r="E137" s="468"/>
    </row>
    <row r="138" spans="1:5" x14ac:dyDescent="0.25">
      <c r="A138" s="532" t="s">
        <v>50</v>
      </c>
      <c r="B138" s="464"/>
      <c r="C138" s="465"/>
      <c r="D138" s="486"/>
      <c r="E138" s="468"/>
    </row>
    <row r="139" spans="1:5" x14ac:dyDescent="0.25">
      <c r="A139" s="446" t="s">
        <v>216</v>
      </c>
      <c r="B139" s="533"/>
      <c r="C139" s="505">
        <v>5</v>
      </c>
      <c r="D139" s="534">
        <f>SUM(D137:D138)</f>
        <v>6</v>
      </c>
      <c r="E139" s="478">
        <f>C139*D139</f>
        <v>30</v>
      </c>
    </row>
    <row r="140" spans="1:5" ht="26.25" x14ac:dyDescent="0.25">
      <c r="A140" s="535" t="s">
        <v>51</v>
      </c>
      <c r="B140" s="536"/>
      <c r="C140" s="536"/>
      <c r="D140" s="536"/>
      <c r="E140" s="536"/>
    </row>
    <row r="141" spans="1:5" x14ac:dyDescent="0.25">
      <c r="A141" s="433"/>
      <c r="B141" s="434"/>
      <c r="C141" s="435"/>
      <c r="D141" s="436"/>
      <c r="E141" s="437"/>
    </row>
    <row r="142" spans="1:5" x14ac:dyDescent="0.25">
      <c r="A142" s="438" t="s">
        <v>218</v>
      </c>
      <c r="B142" s="439"/>
      <c r="C142" s="439"/>
      <c r="D142" s="440"/>
      <c r="E142" s="441">
        <f>E113+E123+E126+E135+E139</f>
        <v>222</v>
      </c>
    </row>
    <row r="143" spans="1:5" x14ac:dyDescent="0.25">
      <c r="A143" s="449"/>
      <c r="B143" s="450"/>
      <c r="C143" s="450"/>
      <c r="D143" s="450"/>
      <c r="E143" s="451"/>
    </row>
    <row r="144" spans="1:5" x14ac:dyDescent="0.25">
      <c r="A144" s="449"/>
      <c r="B144" s="450"/>
      <c r="C144" s="450"/>
      <c r="D144" s="450"/>
      <c r="E144" s="451"/>
    </row>
    <row r="145" spans="1:5" ht="56.25" x14ac:dyDescent="0.3">
      <c r="A145" s="547" t="s">
        <v>221</v>
      </c>
      <c r="B145" s="453"/>
      <c r="C145" s="453"/>
      <c r="D145" s="453"/>
      <c r="E145" s="454"/>
    </row>
    <row r="146" spans="1:5" ht="45" x14ac:dyDescent="0.25">
      <c r="A146" s="455" t="s">
        <v>3</v>
      </c>
      <c r="B146" s="456" t="s">
        <v>4</v>
      </c>
      <c r="C146" s="456" t="s">
        <v>5</v>
      </c>
      <c r="D146" s="457" t="s">
        <v>6</v>
      </c>
      <c r="E146" s="458" t="s">
        <v>210</v>
      </c>
    </row>
    <row r="147" spans="1:5" x14ac:dyDescent="0.25">
      <c r="A147" s="459" t="s">
        <v>9</v>
      </c>
      <c r="B147" s="460" t="s">
        <v>10</v>
      </c>
      <c r="C147" s="461" t="s">
        <v>11</v>
      </c>
      <c r="D147" s="1177"/>
      <c r="E147" s="462"/>
    </row>
    <row r="148" spans="1:5" ht="24.75" x14ac:dyDescent="0.25">
      <c r="A148" s="463" t="s">
        <v>12</v>
      </c>
      <c r="B148" s="464"/>
      <c r="C148" s="465"/>
      <c r="D148" s="1174"/>
      <c r="E148" s="462"/>
    </row>
    <row r="149" spans="1:5" x14ac:dyDescent="0.25">
      <c r="A149" s="466" t="s">
        <v>13</v>
      </c>
      <c r="B149" s="464"/>
      <c r="C149" s="465"/>
      <c r="D149" s="467">
        <v>6</v>
      </c>
      <c r="E149" s="468"/>
    </row>
    <row r="150" spans="1:5" x14ac:dyDescent="0.25">
      <c r="A150" s="466" t="s">
        <v>15</v>
      </c>
      <c r="B150" s="464"/>
      <c r="C150" s="465"/>
      <c r="D150" s="467"/>
      <c r="E150" s="468"/>
    </row>
    <row r="151" spans="1:5" x14ac:dyDescent="0.25">
      <c r="A151" s="469" t="s">
        <v>16</v>
      </c>
      <c r="B151" s="464"/>
      <c r="C151" s="465"/>
      <c r="D151" s="467"/>
      <c r="E151" s="468"/>
    </row>
    <row r="152" spans="1:5" x14ac:dyDescent="0.25">
      <c r="A152" s="469" t="s">
        <v>17</v>
      </c>
      <c r="B152" s="464"/>
      <c r="C152" s="465"/>
      <c r="D152" s="467"/>
      <c r="E152" s="468"/>
    </row>
    <row r="153" spans="1:5" x14ac:dyDescent="0.25">
      <c r="A153" s="466" t="s">
        <v>18</v>
      </c>
      <c r="B153" s="464"/>
      <c r="C153" s="465"/>
      <c r="D153" s="467">
        <v>4</v>
      </c>
      <c r="E153" s="468"/>
    </row>
    <row r="154" spans="1:5" x14ac:dyDescent="0.25">
      <c r="A154" s="470" t="s">
        <v>20</v>
      </c>
      <c r="B154" s="464"/>
      <c r="C154" s="465"/>
      <c r="D154" s="467"/>
      <c r="E154" s="468"/>
    </row>
    <row r="155" spans="1:5" x14ac:dyDescent="0.25">
      <c r="A155" s="471" t="s">
        <v>21</v>
      </c>
      <c r="B155" s="472"/>
      <c r="C155" s="473"/>
      <c r="D155" s="474">
        <v>2</v>
      </c>
      <c r="E155" s="468"/>
    </row>
    <row r="156" spans="1:5" x14ac:dyDescent="0.25">
      <c r="A156" s="475" t="s">
        <v>216</v>
      </c>
      <c r="B156" s="464"/>
      <c r="C156" s="476">
        <v>5</v>
      </c>
      <c r="D156" s="477">
        <f>SUM(D149:D155)</f>
        <v>12</v>
      </c>
      <c r="E156" s="478">
        <f>C156*D156</f>
        <v>60</v>
      </c>
    </row>
    <row r="157" spans="1:5" x14ac:dyDescent="0.25">
      <c r="A157" s="479" t="s">
        <v>23</v>
      </c>
      <c r="B157" s="480" t="s">
        <v>10</v>
      </c>
      <c r="C157" s="481" t="s">
        <v>11</v>
      </c>
      <c r="D157" s="1173"/>
      <c r="E157" s="462"/>
    </row>
    <row r="158" spans="1:5" x14ac:dyDescent="0.25">
      <c r="A158" s="469" t="s">
        <v>24</v>
      </c>
      <c r="B158" s="482"/>
      <c r="C158" s="461"/>
      <c r="D158" s="1174"/>
      <c r="E158" s="462"/>
    </row>
    <row r="159" spans="1:5" x14ac:dyDescent="0.25">
      <c r="A159" s="483" t="s">
        <v>25</v>
      </c>
      <c r="B159" s="482"/>
      <c r="C159" s="461"/>
      <c r="D159" s="484">
        <v>6</v>
      </c>
      <c r="E159" s="462"/>
    </row>
    <row r="160" spans="1:5" x14ac:dyDescent="0.25">
      <c r="A160" s="485" t="s">
        <v>26</v>
      </c>
      <c r="B160" s="482"/>
      <c r="C160" s="465"/>
      <c r="D160" s="467"/>
      <c r="E160" s="468"/>
    </row>
    <row r="161" spans="1:5" x14ac:dyDescent="0.25">
      <c r="A161" s="485" t="s">
        <v>28</v>
      </c>
      <c r="B161" s="482"/>
      <c r="C161" s="465"/>
      <c r="D161" s="486">
        <v>2</v>
      </c>
      <c r="E161" s="468"/>
    </row>
    <row r="162" spans="1:5" x14ac:dyDescent="0.25">
      <c r="A162" s="485" t="s">
        <v>29</v>
      </c>
      <c r="B162" s="482"/>
      <c r="C162" s="465"/>
      <c r="D162" s="486"/>
      <c r="E162" s="468"/>
    </row>
    <row r="163" spans="1:5" x14ac:dyDescent="0.25">
      <c r="A163" s="469" t="s">
        <v>30</v>
      </c>
      <c r="B163" s="482"/>
      <c r="C163" s="465"/>
      <c r="D163" s="486"/>
      <c r="E163" s="468"/>
    </row>
    <row r="164" spans="1:5" x14ac:dyDescent="0.25">
      <c r="A164" s="466" t="s">
        <v>31</v>
      </c>
      <c r="B164" s="482"/>
      <c r="C164" s="465"/>
      <c r="D164" s="486">
        <v>6</v>
      </c>
      <c r="E164" s="468"/>
    </row>
    <row r="165" spans="1:5" ht="24.75" x14ac:dyDescent="0.25">
      <c r="A165" s="487" t="s">
        <v>32</v>
      </c>
      <c r="B165" s="488"/>
      <c r="C165" s="489"/>
      <c r="D165" s="490"/>
      <c r="E165" s="491"/>
    </row>
    <row r="166" spans="1:5" x14ac:dyDescent="0.25">
      <c r="A166" s="492" t="s">
        <v>216</v>
      </c>
      <c r="B166" s="493"/>
      <c r="C166" s="494">
        <v>5</v>
      </c>
      <c r="D166" s="495">
        <f>SUM(D159:D165)</f>
        <v>14</v>
      </c>
      <c r="E166" s="495">
        <f>C166*D166</f>
        <v>70</v>
      </c>
    </row>
    <row r="167" spans="1:5" x14ac:dyDescent="0.25">
      <c r="A167" s="496" t="s">
        <v>33</v>
      </c>
      <c r="B167" s="481" t="s">
        <v>10</v>
      </c>
      <c r="C167" s="497">
        <v>5</v>
      </c>
      <c r="D167" s="498"/>
      <c r="E167" s="499"/>
    </row>
    <row r="168" spans="1:5" x14ac:dyDescent="0.25">
      <c r="A168" s="500" t="s">
        <v>34</v>
      </c>
      <c r="B168" s="501"/>
      <c r="C168" s="502"/>
      <c r="D168" s="503">
        <v>6</v>
      </c>
      <c r="E168" s="491"/>
    </row>
    <row r="169" spans="1:5" x14ac:dyDescent="0.25">
      <c r="A169" s="445" t="s">
        <v>216</v>
      </c>
      <c r="B169" s="504"/>
      <c r="C169" s="505">
        <v>5</v>
      </c>
      <c r="D169" s="495">
        <f>D168</f>
        <v>6</v>
      </c>
      <c r="E169" s="495">
        <f>C169*D169</f>
        <v>30</v>
      </c>
    </row>
    <row r="170" spans="1:5" x14ac:dyDescent="0.25">
      <c r="A170" s="506" t="s">
        <v>35</v>
      </c>
      <c r="B170" s="507" t="s">
        <v>10</v>
      </c>
      <c r="C170" s="508"/>
      <c r="D170" s="509"/>
      <c r="E170" s="510"/>
    </row>
    <row r="171" spans="1:5" ht="24.75" x14ac:dyDescent="0.25">
      <c r="A171" s="511" t="s">
        <v>68</v>
      </c>
      <c r="B171" s="512"/>
      <c r="C171" s="513"/>
      <c r="D171" s="514"/>
      <c r="E171" s="514"/>
    </row>
    <row r="172" spans="1:5" x14ac:dyDescent="0.25">
      <c r="A172" s="515" t="s">
        <v>37</v>
      </c>
      <c r="B172" s="516" t="s">
        <v>38</v>
      </c>
      <c r="C172" s="517"/>
      <c r="D172" s="518"/>
      <c r="E172" s="519"/>
    </row>
    <row r="173" spans="1:5" x14ac:dyDescent="0.25">
      <c r="A173" s="520" t="s">
        <v>39</v>
      </c>
      <c r="B173" s="512"/>
      <c r="C173" s="513"/>
      <c r="D173" s="514"/>
      <c r="E173" s="521"/>
    </row>
    <row r="174" spans="1:5" x14ac:dyDescent="0.25">
      <c r="A174" s="479" t="s">
        <v>69</v>
      </c>
      <c r="B174" s="522" t="s">
        <v>41</v>
      </c>
      <c r="C174" s="481" t="s">
        <v>42</v>
      </c>
      <c r="D174" s="523"/>
      <c r="E174" s="462"/>
    </row>
    <row r="175" spans="1:5" x14ac:dyDescent="0.25">
      <c r="A175" s="466" t="s">
        <v>43</v>
      </c>
      <c r="B175" s="524"/>
      <c r="C175" s="461"/>
      <c r="D175" s="467"/>
      <c r="E175" s="468"/>
    </row>
    <row r="176" spans="1:5" x14ac:dyDescent="0.25">
      <c r="A176" s="466" t="s">
        <v>44</v>
      </c>
      <c r="B176" s="524"/>
      <c r="C176" s="461"/>
      <c r="D176" s="467">
        <v>4</v>
      </c>
      <c r="E176" s="468"/>
    </row>
    <row r="177" spans="1:5" x14ac:dyDescent="0.25">
      <c r="A177" s="525" t="s">
        <v>217</v>
      </c>
      <c r="B177" s="526"/>
      <c r="C177" s="527"/>
      <c r="D177" s="474"/>
      <c r="E177" s="468"/>
    </row>
    <row r="178" spans="1:5" x14ac:dyDescent="0.25">
      <c r="A178" s="475" t="s">
        <v>216</v>
      </c>
      <c r="B178" s="528"/>
      <c r="C178" s="476" t="s">
        <v>42</v>
      </c>
      <c r="D178" s="467">
        <f>SUM(D175:D177)</f>
        <v>4</v>
      </c>
      <c r="E178" s="478">
        <f>C178*D178</f>
        <v>28</v>
      </c>
    </row>
    <row r="179" spans="1:5" x14ac:dyDescent="0.25">
      <c r="A179" s="529" t="s">
        <v>48</v>
      </c>
      <c r="B179" s="530" t="s">
        <v>10</v>
      </c>
      <c r="C179" s="481" t="s">
        <v>11</v>
      </c>
      <c r="D179" s="523"/>
      <c r="E179" s="462"/>
    </row>
    <row r="180" spans="1:5" x14ac:dyDescent="0.25">
      <c r="A180" s="531" t="s">
        <v>49</v>
      </c>
      <c r="B180" s="464"/>
      <c r="C180" s="465"/>
      <c r="D180" s="467">
        <v>6</v>
      </c>
      <c r="E180" s="468"/>
    </row>
    <row r="181" spans="1:5" x14ac:dyDescent="0.25">
      <c r="A181" s="532" t="s">
        <v>50</v>
      </c>
      <c r="B181" s="464"/>
      <c r="C181" s="465"/>
      <c r="D181" s="486"/>
      <c r="E181" s="468"/>
    </row>
    <row r="182" spans="1:5" x14ac:dyDescent="0.25">
      <c r="A182" s="446" t="s">
        <v>216</v>
      </c>
      <c r="B182" s="533"/>
      <c r="C182" s="505">
        <v>5</v>
      </c>
      <c r="D182" s="534">
        <f>SUM(D180:D181)</f>
        <v>6</v>
      </c>
      <c r="E182" s="478">
        <f>C182*D182</f>
        <v>30</v>
      </c>
    </row>
    <row r="183" spans="1:5" ht="26.25" x14ac:dyDescent="0.25">
      <c r="A183" s="535" t="s">
        <v>51</v>
      </c>
      <c r="B183" s="536"/>
      <c r="C183" s="536"/>
      <c r="D183" s="536"/>
      <c r="E183" s="536"/>
    </row>
    <row r="184" spans="1:5" x14ac:dyDescent="0.25">
      <c r="A184" s="433"/>
      <c r="B184" s="434"/>
      <c r="C184" s="435"/>
      <c r="D184" s="436"/>
      <c r="E184" s="437"/>
    </row>
    <row r="185" spans="1:5" x14ac:dyDescent="0.25">
      <c r="A185" s="438" t="s">
        <v>218</v>
      </c>
      <c r="B185" s="439"/>
      <c r="C185" s="439"/>
      <c r="D185" s="440"/>
      <c r="E185" s="441">
        <f>E156+E166+E169+E178+E182</f>
        <v>218</v>
      </c>
    </row>
    <row r="186" spans="1:5" x14ac:dyDescent="0.25">
      <c r="A186" s="449"/>
      <c r="B186" s="450"/>
      <c r="C186" s="450"/>
      <c r="D186" s="450"/>
      <c r="E186" s="451"/>
    </row>
    <row r="187" spans="1:5" x14ac:dyDescent="0.25">
      <c r="A187" s="449"/>
      <c r="B187" s="450"/>
      <c r="C187" s="450"/>
      <c r="D187" s="450"/>
      <c r="E187" s="451"/>
    </row>
    <row r="188" spans="1:5" ht="18.75" x14ac:dyDescent="0.3">
      <c r="A188" s="1171" t="s">
        <v>222</v>
      </c>
      <c r="B188" s="1172"/>
      <c r="C188" s="1172"/>
      <c r="D188" s="1172"/>
      <c r="E188" s="454"/>
    </row>
    <row r="189" spans="1:5" ht="45" x14ac:dyDescent="0.25">
      <c r="A189" s="455" t="s">
        <v>3</v>
      </c>
      <c r="B189" s="456" t="s">
        <v>4</v>
      </c>
      <c r="C189" s="456" t="s">
        <v>5</v>
      </c>
      <c r="D189" s="457" t="s">
        <v>6</v>
      </c>
      <c r="E189" s="458" t="s">
        <v>210</v>
      </c>
    </row>
    <row r="190" spans="1:5" x14ac:dyDescent="0.25">
      <c r="A190" s="459" t="s">
        <v>9</v>
      </c>
      <c r="B190" s="460" t="s">
        <v>10</v>
      </c>
      <c r="C190" s="461" t="s">
        <v>11</v>
      </c>
      <c r="D190" s="1177"/>
      <c r="E190" s="462"/>
    </row>
    <row r="191" spans="1:5" ht="24.75" x14ac:dyDescent="0.25">
      <c r="A191" s="463" t="s">
        <v>12</v>
      </c>
      <c r="B191" s="464"/>
      <c r="C191" s="465"/>
      <c r="D191" s="1174"/>
      <c r="E191" s="462"/>
    </row>
    <row r="192" spans="1:5" x14ac:dyDescent="0.25">
      <c r="A192" s="466" t="s">
        <v>13</v>
      </c>
      <c r="B192" s="464"/>
      <c r="C192" s="465"/>
      <c r="D192" s="467">
        <v>6</v>
      </c>
      <c r="E192" s="468"/>
    </row>
    <row r="193" spans="1:5" x14ac:dyDescent="0.25">
      <c r="A193" s="466" t="s">
        <v>15</v>
      </c>
      <c r="B193" s="464"/>
      <c r="C193" s="465"/>
      <c r="D193" s="467"/>
      <c r="E193" s="468"/>
    </row>
    <row r="194" spans="1:5" x14ac:dyDescent="0.25">
      <c r="A194" s="469" t="s">
        <v>16</v>
      </c>
      <c r="B194" s="464"/>
      <c r="C194" s="465"/>
      <c r="D194" s="467">
        <v>5</v>
      </c>
      <c r="E194" s="468"/>
    </row>
    <row r="195" spans="1:5" x14ac:dyDescent="0.25">
      <c r="A195" s="469" t="s">
        <v>17</v>
      </c>
      <c r="B195" s="464"/>
      <c r="C195" s="465"/>
      <c r="D195" s="467"/>
      <c r="E195" s="468"/>
    </row>
    <row r="196" spans="1:5" x14ac:dyDescent="0.25">
      <c r="A196" s="466" t="s">
        <v>18</v>
      </c>
      <c r="B196" s="464"/>
      <c r="C196" s="465"/>
      <c r="D196" s="467">
        <v>4</v>
      </c>
      <c r="E196" s="468"/>
    </row>
    <row r="197" spans="1:5" x14ac:dyDescent="0.25">
      <c r="A197" s="470" t="s">
        <v>20</v>
      </c>
      <c r="B197" s="464"/>
      <c r="C197" s="465"/>
      <c r="D197" s="467"/>
      <c r="E197" s="468"/>
    </row>
    <row r="198" spans="1:5" x14ac:dyDescent="0.25">
      <c r="A198" s="471" t="s">
        <v>21</v>
      </c>
      <c r="B198" s="472"/>
      <c r="C198" s="473"/>
      <c r="D198" s="474">
        <v>2</v>
      </c>
      <c r="E198" s="468"/>
    </row>
    <row r="199" spans="1:5" x14ac:dyDescent="0.25">
      <c r="A199" s="475" t="s">
        <v>216</v>
      </c>
      <c r="B199" s="464"/>
      <c r="C199" s="476">
        <v>5</v>
      </c>
      <c r="D199" s="477">
        <f>SUM(D192:D198)</f>
        <v>17</v>
      </c>
      <c r="E199" s="478">
        <f>C199*D199</f>
        <v>85</v>
      </c>
    </row>
    <row r="200" spans="1:5" x14ac:dyDescent="0.25">
      <c r="A200" s="479" t="s">
        <v>23</v>
      </c>
      <c r="B200" s="480" t="s">
        <v>10</v>
      </c>
      <c r="C200" s="481" t="s">
        <v>11</v>
      </c>
      <c r="D200" s="1173"/>
      <c r="E200" s="462"/>
    </row>
    <row r="201" spans="1:5" x14ac:dyDescent="0.25">
      <c r="A201" s="469" t="s">
        <v>24</v>
      </c>
      <c r="B201" s="482"/>
      <c r="C201" s="461"/>
      <c r="D201" s="1174"/>
      <c r="E201" s="462"/>
    </row>
    <row r="202" spans="1:5" x14ac:dyDescent="0.25">
      <c r="A202" s="483" t="s">
        <v>25</v>
      </c>
      <c r="B202" s="482"/>
      <c r="C202" s="461"/>
      <c r="D202" s="546"/>
      <c r="E202" s="462"/>
    </row>
    <row r="203" spans="1:5" x14ac:dyDescent="0.25">
      <c r="A203" s="485" t="s">
        <v>26</v>
      </c>
      <c r="B203" s="482"/>
      <c r="C203" s="465"/>
      <c r="D203" s="467"/>
      <c r="E203" s="468"/>
    </row>
    <row r="204" spans="1:5" x14ac:dyDescent="0.25">
      <c r="A204" s="485" t="s">
        <v>28</v>
      </c>
      <c r="B204" s="482"/>
      <c r="C204" s="465"/>
      <c r="D204" s="486"/>
      <c r="E204" s="468"/>
    </row>
    <row r="205" spans="1:5" x14ac:dyDescent="0.25">
      <c r="A205" s="485" t="s">
        <v>29</v>
      </c>
      <c r="B205" s="482"/>
      <c r="C205" s="465"/>
      <c r="D205" s="486">
        <v>2</v>
      </c>
      <c r="E205" s="468"/>
    </row>
    <row r="206" spans="1:5" x14ac:dyDescent="0.25">
      <c r="A206" s="469" t="s">
        <v>30</v>
      </c>
      <c r="B206" s="482"/>
      <c r="C206" s="465"/>
      <c r="D206" s="486"/>
      <c r="E206" s="468"/>
    </row>
    <row r="207" spans="1:5" x14ac:dyDescent="0.25">
      <c r="A207" s="466" t="s">
        <v>31</v>
      </c>
      <c r="B207" s="482"/>
      <c r="C207" s="465"/>
      <c r="D207" s="486">
        <v>6</v>
      </c>
      <c r="E207" s="468"/>
    </row>
    <row r="208" spans="1:5" ht="24.75" x14ac:dyDescent="0.25">
      <c r="A208" s="487" t="s">
        <v>32</v>
      </c>
      <c r="B208" s="488"/>
      <c r="C208" s="489"/>
      <c r="D208" s="490"/>
      <c r="E208" s="491"/>
    </row>
    <row r="209" spans="1:5" x14ac:dyDescent="0.25">
      <c r="A209" s="492" t="s">
        <v>216</v>
      </c>
      <c r="B209" s="493"/>
      <c r="C209" s="494">
        <v>5</v>
      </c>
      <c r="D209" s="495">
        <f>SUM(D202:D208)</f>
        <v>8</v>
      </c>
      <c r="E209" s="495">
        <f>C209*D209</f>
        <v>40</v>
      </c>
    </row>
    <row r="210" spans="1:5" x14ac:dyDescent="0.25">
      <c r="A210" s="496" t="s">
        <v>33</v>
      </c>
      <c r="B210" s="481" t="s">
        <v>10</v>
      </c>
      <c r="C210" s="497">
        <v>5</v>
      </c>
      <c r="D210" s="498"/>
      <c r="E210" s="499"/>
    </row>
    <row r="211" spans="1:5" x14ac:dyDescent="0.25">
      <c r="A211" s="500" t="s">
        <v>34</v>
      </c>
      <c r="B211" s="501"/>
      <c r="C211" s="502"/>
      <c r="D211" s="503">
        <v>6</v>
      </c>
      <c r="E211" s="491"/>
    </row>
    <row r="212" spans="1:5" x14ac:dyDescent="0.25">
      <c r="A212" s="445" t="s">
        <v>216</v>
      </c>
      <c r="B212" s="504"/>
      <c r="C212" s="505">
        <v>5</v>
      </c>
      <c r="D212" s="495">
        <f>D211</f>
        <v>6</v>
      </c>
      <c r="E212" s="495">
        <f>C212*D212</f>
        <v>30</v>
      </c>
    </row>
    <row r="213" spans="1:5" x14ac:dyDescent="0.25">
      <c r="A213" s="506" t="s">
        <v>35</v>
      </c>
      <c r="B213" s="507" t="s">
        <v>10</v>
      </c>
      <c r="C213" s="508"/>
      <c r="D213" s="509"/>
      <c r="E213" s="510"/>
    </row>
    <row r="214" spans="1:5" ht="24.75" x14ac:dyDescent="0.25">
      <c r="A214" s="511" t="s">
        <v>68</v>
      </c>
      <c r="B214" s="512"/>
      <c r="C214" s="513"/>
      <c r="D214" s="514"/>
      <c r="E214" s="514"/>
    </row>
    <row r="215" spans="1:5" x14ac:dyDescent="0.25">
      <c r="A215" s="515" t="s">
        <v>37</v>
      </c>
      <c r="B215" s="516" t="s">
        <v>38</v>
      </c>
      <c r="C215" s="517"/>
      <c r="D215" s="518"/>
      <c r="E215" s="519"/>
    </row>
    <row r="216" spans="1:5" x14ac:dyDescent="0.25">
      <c r="A216" s="520" t="s">
        <v>39</v>
      </c>
      <c r="B216" s="512"/>
      <c r="C216" s="513"/>
      <c r="D216" s="514"/>
      <c r="E216" s="521"/>
    </row>
    <row r="217" spans="1:5" x14ac:dyDescent="0.25">
      <c r="A217" s="479" t="s">
        <v>69</v>
      </c>
      <c r="B217" s="522" t="s">
        <v>41</v>
      </c>
      <c r="C217" s="481" t="s">
        <v>42</v>
      </c>
      <c r="D217" s="523"/>
      <c r="E217" s="462"/>
    </row>
    <row r="218" spans="1:5" x14ac:dyDescent="0.25">
      <c r="A218" s="466" t="s">
        <v>43</v>
      </c>
      <c r="B218" s="524"/>
      <c r="C218" s="461"/>
      <c r="D218" s="467">
        <v>6</v>
      </c>
      <c r="E218" s="468"/>
    </row>
    <row r="219" spans="1:5" x14ac:dyDescent="0.25">
      <c r="A219" s="466" t="s">
        <v>44</v>
      </c>
      <c r="B219" s="524"/>
      <c r="C219" s="461"/>
      <c r="D219" s="467"/>
      <c r="E219" s="468"/>
    </row>
    <row r="220" spans="1:5" x14ac:dyDescent="0.25">
      <c r="A220" s="525" t="s">
        <v>217</v>
      </c>
      <c r="B220" s="526"/>
      <c r="C220" s="527"/>
      <c r="D220" s="474"/>
      <c r="E220" s="468"/>
    </row>
    <row r="221" spans="1:5" x14ac:dyDescent="0.25">
      <c r="A221" s="475" t="s">
        <v>216</v>
      </c>
      <c r="B221" s="528"/>
      <c r="C221" s="476" t="s">
        <v>42</v>
      </c>
      <c r="D221" s="467">
        <f>SUM(D218:D220)</f>
        <v>6</v>
      </c>
      <c r="E221" s="478">
        <f>C221*D221</f>
        <v>42</v>
      </c>
    </row>
    <row r="222" spans="1:5" x14ac:dyDescent="0.25">
      <c r="A222" s="529" t="s">
        <v>48</v>
      </c>
      <c r="B222" s="530" t="s">
        <v>10</v>
      </c>
      <c r="C222" s="481" t="s">
        <v>11</v>
      </c>
      <c r="D222" s="523"/>
      <c r="E222" s="462"/>
    </row>
    <row r="223" spans="1:5" x14ac:dyDescent="0.25">
      <c r="A223" s="531" t="s">
        <v>49</v>
      </c>
      <c r="B223" s="464"/>
      <c r="C223" s="465"/>
      <c r="D223" s="467"/>
      <c r="E223" s="468"/>
    </row>
    <row r="224" spans="1:5" x14ac:dyDescent="0.25">
      <c r="A224" s="532" t="s">
        <v>50</v>
      </c>
      <c r="B224" s="464"/>
      <c r="C224" s="465"/>
      <c r="D224" s="486">
        <v>3</v>
      </c>
      <c r="E224" s="468"/>
    </row>
    <row r="225" spans="1:10" x14ac:dyDescent="0.25">
      <c r="A225" s="446" t="s">
        <v>216</v>
      </c>
      <c r="B225" s="533"/>
      <c r="C225" s="505">
        <v>5</v>
      </c>
      <c r="D225" s="534">
        <f>SUM(D223:D224)</f>
        <v>3</v>
      </c>
      <c r="E225" s="478">
        <f>C225*D225</f>
        <v>15</v>
      </c>
    </row>
    <row r="226" spans="1:10" ht="26.25" x14ac:dyDescent="0.25">
      <c r="A226" s="535" t="s">
        <v>51</v>
      </c>
      <c r="B226" s="536"/>
      <c r="C226" s="536"/>
      <c r="D226" s="536"/>
      <c r="E226" s="536"/>
    </row>
    <row r="227" spans="1:10" x14ac:dyDescent="0.25">
      <c r="A227" s="433"/>
      <c r="B227" s="434"/>
      <c r="C227" s="435"/>
      <c r="D227" s="436"/>
      <c r="E227" s="437"/>
    </row>
    <row r="228" spans="1:10" x14ac:dyDescent="0.25">
      <c r="A228" s="438" t="s">
        <v>218</v>
      </c>
      <c r="B228" s="439"/>
      <c r="C228" s="439"/>
      <c r="D228" s="440"/>
      <c r="E228" s="441">
        <f>E199+E209+E212+E221+E225</f>
        <v>212</v>
      </c>
    </row>
    <row r="229" spans="1:10" x14ac:dyDescent="0.25">
      <c r="A229" s="449"/>
      <c r="B229" s="450"/>
      <c r="C229" s="450"/>
      <c r="D229" s="450"/>
      <c r="E229" s="451"/>
    </row>
    <row r="230" spans="1:10" x14ac:dyDescent="0.25">
      <c r="A230" s="543"/>
      <c r="B230" s="544"/>
      <c r="C230" s="543"/>
      <c r="D230" s="543"/>
      <c r="E230" s="543"/>
    </row>
    <row r="231" spans="1:10" ht="18.75" x14ac:dyDescent="0.3">
      <c r="A231" s="1171" t="s">
        <v>223</v>
      </c>
      <c r="B231" s="1172"/>
      <c r="C231" s="1172"/>
      <c r="D231" s="1172"/>
      <c r="E231" s="454"/>
    </row>
    <row r="232" spans="1:10" ht="45.75" x14ac:dyDescent="0.3">
      <c r="A232" s="455" t="s">
        <v>3</v>
      </c>
      <c r="B232" s="456" t="s">
        <v>4</v>
      </c>
      <c r="C232" s="456" t="s">
        <v>5</v>
      </c>
      <c r="D232" s="457" t="s">
        <v>6</v>
      </c>
      <c r="E232" s="458" t="s">
        <v>210</v>
      </c>
      <c r="G232" s="1167"/>
      <c r="H232" s="1168"/>
      <c r="I232" s="1168"/>
      <c r="J232" s="1168"/>
    </row>
    <row r="233" spans="1:10" x14ac:dyDescent="0.25">
      <c r="A233" s="459" t="s">
        <v>9</v>
      </c>
      <c r="B233" s="460" t="s">
        <v>10</v>
      </c>
      <c r="C233" s="461" t="s">
        <v>11</v>
      </c>
      <c r="D233" s="1177"/>
      <c r="E233" s="462"/>
      <c r="G233" s="543"/>
      <c r="H233" s="544"/>
      <c r="I233" s="543"/>
      <c r="J233" s="554"/>
    </row>
    <row r="234" spans="1:10" ht="24.75" x14ac:dyDescent="0.25">
      <c r="A234" s="463" t="s">
        <v>12</v>
      </c>
      <c r="B234" s="464"/>
      <c r="C234" s="465"/>
      <c r="D234" s="1174"/>
      <c r="E234" s="462"/>
      <c r="G234" s="543"/>
      <c r="H234" s="544"/>
      <c r="I234" s="543"/>
      <c r="J234" s="543"/>
    </row>
    <row r="235" spans="1:10" x14ac:dyDescent="0.25">
      <c r="A235" s="466" t="s">
        <v>13</v>
      </c>
      <c r="B235" s="464"/>
      <c r="C235" s="465"/>
      <c r="D235" s="467">
        <v>6</v>
      </c>
      <c r="E235" s="468"/>
      <c r="G235" s="543"/>
      <c r="H235" s="1175"/>
      <c r="I235" s="555"/>
      <c r="J235" s="543"/>
    </row>
    <row r="236" spans="1:10" x14ac:dyDescent="0.25">
      <c r="A236" s="466" t="s">
        <v>15</v>
      </c>
      <c r="B236" s="464"/>
      <c r="C236" s="465"/>
      <c r="D236" s="467"/>
      <c r="E236" s="468"/>
      <c r="G236" s="551"/>
      <c r="H236" s="1178"/>
      <c r="I236" s="447"/>
      <c r="J236" s="556"/>
    </row>
    <row r="237" spans="1:10" x14ac:dyDescent="0.25">
      <c r="A237" s="469" t="s">
        <v>16</v>
      </c>
      <c r="B237" s="464"/>
      <c r="C237" s="465"/>
      <c r="D237" s="467">
        <v>5</v>
      </c>
      <c r="E237" s="468"/>
      <c r="G237" s="553"/>
      <c r="H237" s="1178"/>
      <c r="I237" s="448"/>
      <c r="J237" s="557"/>
    </row>
    <row r="238" spans="1:10" x14ac:dyDescent="0.25">
      <c r="A238" s="469" t="s">
        <v>17</v>
      </c>
      <c r="B238" s="464"/>
      <c r="C238" s="465"/>
      <c r="D238" s="467"/>
      <c r="E238" s="468"/>
      <c r="G238" s="553"/>
      <c r="H238" s="1178"/>
      <c r="I238" s="448"/>
      <c r="J238" s="557"/>
    </row>
    <row r="239" spans="1:10" x14ac:dyDescent="0.25">
      <c r="A239" s="466" t="s">
        <v>18</v>
      </c>
      <c r="B239" s="464"/>
      <c r="C239" s="465"/>
      <c r="D239" s="467"/>
      <c r="E239" s="468"/>
      <c r="G239" s="551"/>
      <c r="H239" s="1178"/>
      <c r="I239" s="448"/>
      <c r="J239" s="560"/>
    </row>
    <row r="240" spans="1:10" x14ac:dyDescent="0.25">
      <c r="A240" s="470" t="s">
        <v>20</v>
      </c>
      <c r="B240" s="464"/>
      <c r="C240" s="465"/>
      <c r="D240" s="467">
        <v>4</v>
      </c>
      <c r="E240" s="468"/>
      <c r="G240" s="551"/>
      <c r="H240" s="1178"/>
      <c r="I240" s="448"/>
      <c r="J240" s="560"/>
    </row>
    <row r="241" spans="1:10" x14ac:dyDescent="0.25">
      <c r="A241" s="471" t="s">
        <v>21</v>
      </c>
      <c r="B241" s="472"/>
      <c r="C241" s="473"/>
      <c r="D241" s="474">
        <v>2</v>
      </c>
      <c r="E241" s="468"/>
      <c r="G241" s="551"/>
      <c r="H241" s="1178"/>
      <c r="I241" s="448"/>
      <c r="J241" s="560"/>
    </row>
    <row r="242" spans="1:10" x14ac:dyDescent="0.25">
      <c r="A242" s="475" t="s">
        <v>216</v>
      </c>
      <c r="B242" s="464"/>
      <c r="C242" s="476">
        <v>5</v>
      </c>
      <c r="D242" s="477">
        <f>SUM(D235:D241)</f>
        <v>17</v>
      </c>
      <c r="E242" s="478">
        <f>C242*D242</f>
        <v>85</v>
      </c>
      <c r="G242" s="551"/>
      <c r="H242" s="1178"/>
      <c r="I242" s="447"/>
      <c r="J242" s="447"/>
    </row>
    <row r="243" spans="1:10" x14ac:dyDescent="0.25">
      <c r="A243" s="479" t="s">
        <v>23</v>
      </c>
      <c r="B243" s="480" t="s">
        <v>10</v>
      </c>
      <c r="C243" s="481" t="s">
        <v>11</v>
      </c>
      <c r="D243" s="1173"/>
      <c r="E243" s="462"/>
      <c r="G243" s="553"/>
      <c r="H243" s="1178"/>
      <c r="I243" s="448"/>
      <c r="J243" s="560"/>
    </row>
    <row r="244" spans="1:10" x14ac:dyDescent="0.25">
      <c r="A244" s="469" t="s">
        <v>24</v>
      </c>
      <c r="B244" s="482"/>
      <c r="C244" s="461"/>
      <c r="D244" s="1174"/>
      <c r="E244" s="462"/>
      <c r="G244" s="553"/>
      <c r="H244" s="1178"/>
      <c r="I244" s="448"/>
      <c r="J244" s="560"/>
    </row>
    <row r="245" spans="1:10" x14ac:dyDescent="0.25">
      <c r="A245" s="483" t="s">
        <v>25</v>
      </c>
      <c r="B245" s="482"/>
      <c r="C245" s="461"/>
      <c r="D245" s="546"/>
      <c r="E245" s="462"/>
      <c r="G245" s="551"/>
      <c r="H245" s="558"/>
      <c r="I245" s="448"/>
      <c r="J245" s="448"/>
    </row>
    <row r="246" spans="1:10" x14ac:dyDescent="0.25">
      <c r="A246" s="485" t="s">
        <v>26</v>
      </c>
      <c r="B246" s="482"/>
      <c r="C246" s="465"/>
      <c r="D246" s="467"/>
      <c r="E246" s="468"/>
      <c r="G246" s="543"/>
      <c r="H246" s="1175"/>
      <c r="I246" s="561"/>
      <c r="J246" s="561"/>
    </row>
    <row r="247" spans="1:10" x14ac:dyDescent="0.25">
      <c r="A247" s="485" t="s">
        <v>28</v>
      </c>
      <c r="B247" s="482"/>
      <c r="C247" s="465"/>
      <c r="D247" s="486"/>
      <c r="E247" s="468"/>
      <c r="G247" s="559"/>
      <c r="H247" s="1179"/>
      <c r="I247" s="448"/>
      <c r="J247" s="448"/>
    </row>
    <row r="248" spans="1:10" x14ac:dyDescent="0.25">
      <c r="A248" s="485" t="s">
        <v>29</v>
      </c>
      <c r="B248" s="482"/>
      <c r="C248" s="465"/>
      <c r="D248" s="486">
        <v>2</v>
      </c>
      <c r="E248" s="468"/>
      <c r="G248" s="559"/>
      <c r="H248" s="1179"/>
      <c r="I248" s="448"/>
      <c r="J248" s="448"/>
    </row>
    <row r="249" spans="1:10" x14ac:dyDescent="0.25">
      <c r="A249" s="469" t="s">
        <v>30</v>
      </c>
      <c r="B249" s="482"/>
      <c r="C249" s="465"/>
      <c r="D249" s="486"/>
      <c r="E249" s="468"/>
      <c r="G249" s="559"/>
      <c r="H249" s="1179"/>
      <c r="I249" s="448"/>
      <c r="J249" s="448"/>
    </row>
    <row r="250" spans="1:10" x14ac:dyDescent="0.25">
      <c r="A250" s="466" t="s">
        <v>31</v>
      </c>
      <c r="B250" s="482"/>
      <c r="C250" s="465"/>
      <c r="D250" s="486">
        <v>6</v>
      </c>
      <c r="E250" s="468"/>
      <c r="G250" s="559"/>
      <c r="H250" s="1179"/>
      <c r="I250" s="448"/>
      <c r="J250" s="448"/>
    </row>
    <row r="251" spans="1:10" ht="24.75" x14ac:dyDescent="0.25">
      <c r="A251" s="487" t="s">
        <v>32</v>
      </c>
      <c r="B251" s="488"/>
      <c r="C251" s="489"/>
      <c r="D251" s="490"/>
      <c r="E251" s="491"/>
      <c r="G251" s="551"/>
      <c r="H251" s="1179"/>
      <c r="I251" s="562"/>
      <c r="J251" s="563"/>
    </row>
    <row r="252" spans="1:10" x14ac:dyDescent="0.25">
      <c r="A252" s="492" t="s">
        <v>216</v>
      </c>
      <c r="B252" s="493"/>
      <c r="C252" s="494">
        <v>5</v>
      </c>
      <c r="D252" s="495">
        <f>SUM(D245:D251)</f>
        <v>8</v>
      </c>
      <c r="E252" s="495">
        <f>C252*D252</f>
        <v>40</v>
      </c>
      <c r="G252" s="551"/>
      <c r="H252" s="558"/>
      <c r="I252" s="562"/>
      <c r="J252" s="562"/>
    </row>
    <row r="253" spans="1:10" x14ac:dyDescent="0.25">
      <c r="A253" s="496" t="s">
        <v>33</v>
      </c>
      <c r="B253" s="481" t="s">
        <v>10</v>
      </c>
      <c r="C253" s="497">
        <v>5</v>
      </c>
      <c r="D253" s="498"/>
      <c r="E253" s="499"/>
      <c r="G253" s="543"/>
      <c r="H253" s="1175"/>
      <c r="I253" s="564"/>
      <c r="J253" s="564"/>
    </row>
    <row r="254" spans="1:10" x14ac:dyDescent="0.25">
      <c r="A254" s="500" t="s">
        <v>34</v>
      </c>
      <c r="B254" s="501"/>
      <c r="C254" s="502"/>
      <c r="D254" s="503">
        <v>6</v>
      </c>
      <c r="E254" s="491"/>
      <c r="G254" s="551"/>
      <c r="H254" s="1175"/>
      <c r="I254" s="448"/>
      <c r="J254" s="448"/>
    </row>
    <row r="255" spans="1:10" x14ac:dyDescent="0.25">
      <c r="A255" s="445" t="s">
        <v>216</v>
      </c>
      <c r="B255" s="504"/>
      <c r="C255" s="505">
        <v>5</v>
      </c>
      <c r="D255" s="495">
        <f>D254</f>
        <v>6</v>
      </c>
      <c r="E255" s="495">
        <f>C255*D255</f>
        <v>30</v>
      </c>
      <c r="G255" s="553"/>
      <c r="H255" s="1175"/>
      <c r="I255" s="448"/>
      <c r="J255" s="448"/>
    </row>
    <row r="256" spans="1:10" x14ac:dyDescent="0.25">
      <c r="A256" s="506" t="s">
        <v>35</v>
      </c>
      <c r="B256" s="507" t="s">
        <v>10</v>
      </c>
      <c r="C256" s="508"/>
      <c r="D256" s="509"/>
      <c r="E256" s="510"/>
      <c r="G256" s="553"/>
      <c r="H256" s="1175"/>
      <c r="I256" s="448"/>
      <c r="J256" s="448"/>
    </row>
    <row r="257" spans="1:10" ht="24.75" x14ac:dyDescent="0.25">
      <c r="A257" s="511" t="s">
        <v>68</v>
      </c>
      <c r="B257" s="512"/>
      <c r="C257" s="513"/>
      <c r="D257" s="514"/>
      <c r="E257" s="514"/>
      <c r="G257" s="553"/>
      <c r="H257" s="1175"/>
      <c r="I257" s="448"/>
      <c r="J257" s="448"/>
    </row>
    <row r="258" spans="1:10" x14ac:dyDescent="0.25">
      <c r="A258" s="515" t="s">
        <v>37</v>
      </c>
      <c r="B258" s="516" t="s">
        <v>38</v>
      </c>
      <c r="C258" s="517"/>
      <c r="D258" s="518"/>
      <c r="E258" s="519"/>
      <c r="G258" s="551"/>
      <c r="H258" s="550"/>
      <c r="I258" s="448"/>
      <c r="J258" s="448"/>
    </row>
    <row r="259" spans="1:10" x14ac:dyDescent="0.25">
      <c r="A259" s="520" t="s">
        <v>39</v>
      </c>
      <c r="B259" s="512"/>
      <c r="C259" s="513"/>
      <c r="D259" s="514"/>
      <c r="E259" s="521"/>
      <c r="G259" s="1169"/>
      <c r="H259" s="1170"/>
      <c r="I259" s="1170"/>
      <c r="J259" s="565"/>
    </row>
    <row r="260" spans="1:10" x14ac:dyDescent="0.25">
      <c r="A260" s="479" t="s">
        <v>69</v>
      </c>
      <c r="B260" s="522" t="s">
        <v>41</v>
      </c>
      <c r="C260" s="481" t="s">
        <v>42</v>
      </c>
      <c r="D260" s="523"/>
      <c r="E260" s="462"/>
    </row>
    <row r="261" spans="1:10" x14ac:dyDescent="0.25">
      <c r="A261" s="466" t="s">
        <v>43</v>
      </c>
      <c r="B261" s="524"/>
      <c r="C261" s="461"/>
      <c r="D261" s="467">
        <v>6</v>
      </c>
      <c r="E261" s="468"/>
    </row>
    <row r="262" spans="1:10" x14ac:dyDescent="0.25">
      <c r="A262" s="466" t="s">
        <v>44</v>
      </c>
      <c r="B262" s="524"/>
      <c r="C262" s="461"/>
      <c r="D262" s="467"/>
      <c r="E262" s="468"/>
    </row>
    <row r="263" spans="1:10" x14ac:dyDescent="0.25">
      <c r="A263" s="525" t="s">
        <v>217</v>
      </c>
      <c r="B263" s="526"/>
      <c r="C263" s="527"/>
      <c r="D263" s="474"/>
      <c r="E263" s="468"/>
    </row>
    <row r="264" spans="1:10" x14ac:dyDescent="0.25">
      <c r="A264" s="475" t="s">
        <v>216</v>
      </c>
      <c r="B264" s="528"/>
      <c r="C264" s="476" t="s">
        <v>42</v>
      </c>
      <c r="D264" s="467">
        <f>SUM(D261:D263)</f>
        <v>6</v>
      </c>
      <c r="E264" s="478">
        <f>C264*D264</f>
        <v>42</v>
      </c>
    </row>
    <row r="265" spans="1:10" x14ac:dyDescent="0.25">
      <c r="A265" s="529" t="s">
        <v>48</v>
      </c>
      <c r="B265" s="530" t="s">
        <v>10</v>
      </c>
      <c r="C265" s="481" t="s">
        <v>11</v>
      </c>
      <c r="D265" s="523"/>
      <c r="E265" s="462"/>
    </row>
    <row r="266" spans="1:10" x14ac:dyDescent="0.25">
      <c r="A266" s="531" t="s">
        <v>49</v>
      </c>
      <c r="B266" s="464"/>
      <c r="C266" s="465"/>
      <c r="D266" s="467"/>
      <c r="E266" s="468"/>
    </row>
    <row r="267" spans="1:10" x14ac:dyDescent="0.25">
      <c r="A267" s="532" t="s">
        <v>50</v>
      </c>
      <c r="B267" s="464"/>
      <c r="C267" s="465"/>
      <c r="D267" s="486">
        <v>3</v>
      </c>
      <c r="E267" s="468"/>
    </row>
    <row r="268" spans="1:10" x14ac:dyDescent="0.25">
      <c r="A268" s="446" t="s">
        <v>216</v>
      </c>
      <c r="B268" s="533"/>
      <c r="C268" s="505">
        <v>5</v>
      </c>
      <c r="D268" s="534">
        <f>SUM(D266:D267)</f>
        <v>3</v>
      </c>
      <c r="E268" s="478">
        <f>C268*D268</f>
        <v>15</v>
      </c>
    </row>
    <row r="269" spans="1:10" ht="26.25" x14ac:dyDescent="0.25">
      <c r="A269" s="535" t="s">
        <v>51</v>
      </c>
      <c r="B269" s="536"/>
      <c r="C269" s="536"/>
      <c r="D269" s="536"/>
      <c r="E269" s="536"/>
    </row>
    <row r="270" spans="1:10" x14ac:dyDescent="0.25">
      <c r="A270" s="433"/>
      <c r="B270" s="434"/>
      <c r="C270" s="435"/>
      <c r="D270" s="436"/>
      <c r="E270" s="437"/>
    </row>
    <row r="271" spans="1:10" x14ac:dyDescent="0.25">
      <c r="A271" s="438" t="s">
        <v>218</v>
      </c>
      <c r="B271" s="439"/>
      <c r="C271" s="439"/>
      <c r="D271" s="440"/>
      <c r="E271" s="441">
        <f>E242+E252+E255+E264+E268</f>
        <v>212</v>
      </c>
    </row>
    <row r="272" spans="1:10" x14ac:dyDescent="0.25">
      <c r="A272" s="449"/>
      <c r="B272" s="450"/>
      <c r="C272" s="450"/>
      <c r="D272" s="450"/>
      <c r="E272" s="451"/>
    </row>
    <row r="273" spans="1:11" x14ac:dyDescent="0.25">
      <c r="A273" s="449"/>
      <c r="B273" s="450"/>
      <c r="C273" s="450"/>
      <c r="D273" s="450"/>
      <c r="E273" s="451"/>
    </row>
    <row r="274" spans="1:11" x14ac:dyDescent="0.25">
      <c r="A274" s="449"/>
      <c r="B274" s="450"/>
      <c r="C274" s="450"/>
      <c r="D274" s="450"/>
      <c r="E274" s="451"/>
    </row>
    <row r="275" spans="1:11" ht="18.75" x14ac:dyDescent="0.3">
      <c r="A275" s="547" t="s">
        <v>224</v>
      </c>
      <c r="B275" s="453"/>
      <c r="C275" s="453"/>
      <c r="D275" s="453"/>
      <c r="E275" s="454"/>
      <c r="G275" s="1167"/>
      <c r="H275" s="1168"/>
      <c r="I275" s="1168"/>
      <c r="J275" s="1168"/>
      <c r="K275" s="549"/>
    </row>
    <row r="276" spans="1:11" ht="45" x14ac:dyDescent="0.25">
      <c r="A276" s="455" t="s">
        <v>3</v>
      </c>
      <c r="B276" s="456" t="s">
        <v>4</v>
      </c>
      <c r="C276" s="456" t="s">
        <v>5</v>
      </c>
      <c r="D276" s="457" t="s">
        <v>6</v>
      </c>
      <c r="E276" s="458" t="s">
        <v>210</v>
      </c>
      <c r="G276" s="543"/>
      <c r="H276" s="544"/>
      <c r="I276" s="543"/>
      <c r="J276" s="554"/>
      <c r="K276" s="554"/>
    </row>
    <row r="277" spans="1:11" x14ac:dyDescent="0.25">
      <c r="A277" s="459" t="s">
        <v>9</v>
      </c>
      <c r="B277" s="460" t="s">
        <v>10</v>
      </c>
      <c r="C277" s="461" t="s">
        <v>11</v>
      </c>
      <c r="D277" s="1177"/>
      <c r="E277" s="462"/>
      <c r="G277" s="543"/>
      <c r="H277" s="544"/>
      <c r="I277" s="543"/>
      <c r="J277" s="543"/>
      <c r="K277" s="543"/>
    </row>
    <row r="278" spans="1:11" ht="24.75" x14ac:dyDescent="0.25">
      <c r="A278" s="463" t="s">
        <v>12</v>
      </c>
      <c r="B278" s="464"/>
      <c r="C278" s="465"/>
      <c r="D278" s="1174"/>
      <c r="E278" s="462"/>
      <c r="G278" s="543"/>
      <c r="H278" s="1175"/>
      <c r="I278" s="555"/>
      <c r="J278" s="543"/>
      <c r="K278" s="543"/>
    </row>
    <row r="279" spans="1:11" x14ac:dyDescent="0.25">
      <c r="A279" s="466" t="s">
        <v>13</v>
      </c>
      <c r="B279" s="464"/>
      <c r="C279" s="465"/>
      <c r="D279" s="467">
        <v>6</v>
      </c>
      <c r="E279" s="468"/>
      <c r="G279" s="551"/>
      <c r="H279" s="1178"/>
      <c r="I279" s="447"/>
      <c r="J279" s="556"/>
      <c r="K279" s="556"/>
    </row>
    <row r="280" spans="1:11" x14ac:dyDescent="0.25">
      <c r="A280" s="466" t="s">
        <v>15</v>
      </c>
      <c r="B280" s="464"/>
      <c r="C280" s="465"/>
      <c r="D280" s="467"/>
      <c r="E280" s="468"/>
      <c r="G280" s="553"/>
      <c r="H280" s="1178"/>
      <c r="I280" s="448"/>
      <c r="J280" s="557"/>
      <c r="K280" s="557"/>
    </row>
    <row r="281" spans="1:11" x14ac:dyDescent="0.25">
      <c r="A281" s="469" t="s">
        <v>16</v>
      </c>
      <c r="B281" s="464"/>
      <c r="C281" s="465"/>
      <c r="D281" s="467"/>
      <c r="E281" s="468"/>
      <c r="G281" s="553"/>
      <c r="H281" s="1178"/>
      <c r="I281" s="448"/>
      <c r="J281" s="557"/>
      <c r="K281" s="557"/>
    </row>
    <row r="282" spans="1:11" x14ac:dyDescent="0.25">
      <c r="A282" s="469" t="s">
        <v>17</v>
      </c>
      <c r="B282" s="464"/>
      <c r="C282" s="465"/>
      <c r="D282" s="467"/>
      <c r="E282" s="468"/>
      <c r="G282" s="551"/>
      <c r="H282" s="1178"/>
      <c r="I282" s="448"/>
      <c r="J282" s="560"/>
      <c r="K282" s="560"/>
    </row>
    <row r="283" spans="1:11" x14ac:dyDescent="0.25">
      <c r="A283" s="466" t="s">
        <v>18</v>
      </c>
      <c r="B283" s="464"/>
      <c r="C283" s="465"/>
      <c r="D283" s="467">
        <v>4</v>
      </c>
      <c r="E283" s="468"/>
      <c r="G283" s="551"/>
      <c r="H283" s="1178"/>
      <c r="I283" s="448"/>
      <c r="J283" s="560"/>
      <c r="K283" s="560"/>
    </row>
    <row r="284" spans="1:11" x14ac:dyDescent="0.25">
      <c r="A284" s="470" t="s">
        <v>20</v>
      </c>
      <c r="B284" s="464"/>
      <c r="C284" s="465"/>
      <c r="D284" s="467"/>
      <c r="E284" s="468"/>
      <c r="G284" s="551"/>
      <c r="H284" s="1178"/>
      <c r="I284" s="448"/>
      <c r="J284" s="560"/>
      <c r="K284" s="560"/>
    </row>
    <row r="285" spans="1:11" x14ac:dyDescent="0.25">
      <c r="A285" s="471" t="s">
        <v>21</v>
      </c>
      <c r="B285" s="472"/>
      <c r="C285" s="473"/>
      <c r="D285" s="474">
        <v>2</v>
      </c>
      <c r="E285" s="468"/>
      <c r="G285" s="551"/>
      <c r="H285" s="1178"/>
      <c r="I285" s="447"/>
      <c r="J285" s="447"/>
      <c r="K285" s="447"/>
    </row>
    <row r="286" spans="1:11" x14ac:dyDescent="0.25">
      <c r="A286" s="475" t="s">
        <v>216</v>
      </c>
      <c r="B286" s="464"/>
      <c r="C286" s="476">
        <v>5</v>
      </c>
      <c r="D286" s="477">
        <f>SUM(D279:D285)</f>
        <v>12</v>
      </c>
      <c r="E286" s="478">
        <f>C286*D286</f>
        <v>60</v>
      </c>
      <c r="G286" s="553"/>
      <c r="H286" s="1178"/>
      <c r="I286" s="448"/>
      <c r="J286" s="560"/>
      <c r="K286" s="560"/>
    </row>
    <row r="287" spans="1:11" x14ac:dyDescent="0.25">
      <c r="A287" s="479" t="s">
        <v>23</v>
      </c>
      <c r="B287" s="480" t="s">
        <v>10</v>
      </c>
      <c r="C287" s="481" t="s">
        <v>11</v>
      </c>
      <c r="D287" s="1173"/>
      <c r="E287" s="462"/>
      <c r="G287" s="553"/>
      <c r="H287" s="1178"/>
      <c r="I287" s="448"/>
      <c r="J287" s="560"/>
      <c r="K287" s="560"/>
    </row>
    <row r="288" spans="1:11" x14ac:dyDescent="0.25">
      <c r="A288" s="469" t="s">
        <v>24</v>
      </c>
      <c r="B288" s="482"/>
      <c r="C288" s="461"/>
      <c r="D288" s="1174"/>
      <c r="E288" s="462"/>
      <c r="G288" s="551"/>
      <c r="H288" s="558"/>
      <c r="I288" s="448"/>
      <c r="J288" s="448"/>
      <c r="K288" s="448"/>
    </row>
    <row r="289" spans="1:11" x14ac:dyDescent="0.25">
      <c r="A289" s="483" t="s">
        <v>25</v>
      </c>
      <c r="B289" s="482"/>
      <c r="C289" s="461"/>
      <c r="D289" s="546"/>
      <c r="E289" s="462"/>
      <c r="G289" s="543"/>
      <c r="H289" s="1175"/>
      <c r="I289" s="561"/>
      <c r="J289" s="561"/>
      <c r="K289" s="561"/>
    </row>
    <row r="290" spans="1:11" x14ac:dyDescent="0.25">
      <c r="A290" s="485" t="s">
        <v>26</v>
      </c>
      <c r="B290" s="482"/>
      <c r="C290" s="465"/>
      <c r="D290" s="467"/>
      <c r="E290" s="468"/>
      <c r="G290" s="559"/>
      <c r="H290" s="1179"/>
      <c r="I290" s="448"/>
      <c r="J290" s="448"/>
      <c r="K290" s="448"/>
    </row>
    <row r="291" spans="1:11" x14ac:dyDescent="0.25">
      <c r="A291" s="485" t="s">
        <v>28</v>
      </c>
      <c r="B291" s="482"/>
      <c r="C291" s="465"/>
      <c r="D291" s="486"/>
      <c r="E291" s="468"/>
      <c r="G291" s="559"/>
      <c r="H291" s="1179"/>
      <c r="I291" s="448"/>
      <c r="J291" s="448"/>
      <c r="K291" s="448"/>
    </row>
    <row r="292" spans="1:11" x14ac:dyDescent="0.25">
      <c r="A292" s="485" t="s">
        <v>29</v>
      </c>
      <c r="B292" s="482"/>
      <c r="C292" s="465"/>
      <c r="D292" s="486">
        <v>2</v>
      </c>
      <c r="E292" s="468"/>
      <c r="G292" s="559"/>
      <c r="H292" s="1179"/>
      <c r="I292" s="448"/>
      <c r="J292" s="448"/>
      <c r="K292" s="448"/>
    </row>
    <row r="293" spans="1:11" x14ac:dyDescent="0.25">
      <c r="A293" s="469" t="s">
        <v>30</v>
      </c>
      <c r="B293" s="482"/>
      <c r="C293" s="465"/>
      <c r="D293" s="486"/>
      <c r="E293" s="468"/>
      <c r="G293" s="559"/>
      <c r="H293" s="1179"/>
      <c r="I293" s="448"/>
      <c r="J293" s="448"/>
      <c r="K293" s="448"/>
    </row>
    <row r="294" spans="1:11" x14ac:dyDescent="0.25">
      <c r="A294" s="466" t="s">
        <v>31</v>
      </c>
      <c r="B294" s="482"/>
      <c r="C294" s="465"/>
      <c r="D294" s="486">
        <v>6</v>
      </c>
      <c r="E294" s="468"/>
      <c r="G294" s="551"/>
      <c r="H294" s="1179"/>
      <c r="I294" s="562"/>
      <c r="J294" s="563"/>
      <c r="K294" s="563"/>
    </row>
    <row r="295" spans="1:11" ht="24.75" x14ac:dyDescent="0.25">
      <c r="A295" s="487" t="s">
        <v>32</v>
      </c>
      <c r="B295" s="488"/>
      <c r="C295" s="489"/>
      <c r="D295" s="490"/>
      <c r="E295" s="491"/>
      <c r="G295" s="551"/>
      <c r="H295" s="558"/>
      <c r="I295" s="562"/>
      <c r="J295" s="562"/>
      <c r="K295" s="562"/>
    </row>
    <row r="296" spans="1:11" x14ac:dyDescent="0.25">
      <c r="A296" s="492" t="s">
        <v>216</v>
      </c>
      <c r="B296" s="493"/>
      <c r="C296" s="494">
        <v>5</v>
      </c>
      <c r="D296" s="495">
        <f>SUM(D289:D295)</f>
        <v>8</v>
      </c>
      <c r="E296" s="495">
        <f>C296*D296</f>
        <v>40</v>
      </c>
      <c r="G296" s="543"/>
      <c r="H296" s="1175"/>
      <c r="I296" s="564"/>
      <c r="J296" s="564"/>
      <c r="K296" s="564"/>
    </row>
    <row r="297" spans="1:11" x14ac:dyDescent="0.25">
      <c r="A297" s="496" t="s">
        <v>33</v>
      </c>
      <c r="B297" s="481" t="s">
        <v>10</v>
      </c>
      <c r="C297" s="497">
        <v>5</v>
      </c>
      <c r="D297" s="498"/>
      <c r="E297" s="499"/>
      <c r="G297" s="551"/>
      <c r="H297" s="1175"/>
      <c r="I297" s="448"/>
      <c r="J297" s="448"/>
      <c r="K297" s="448"/>
    </row>
    <row r="298" spans="1:11" x14ac:dyDescent="0.25">
      <c r="A298" s="500" t="s">
        <v>34</v>
      </c>
      <c r="B298" s="501"/>
      <c r="C298" s="502"/>
      <c r="D298" s="503">
        <v>6</v>
      </c>
      <c r="E298" s="491"/>
      <c r="G298" s="553"/>
      <c r="H298" s="1175"/>
      <c r="I298" s="448"/>
      <c r="J298" s="448"/>
      <c r="K298" s="448"/>
    </row>
    <row r="299" spans="1:11" x14ac:dyDescent="0.25">
      <c r="A299" s="445" t="s">
        <v>216</v>
      </c>
      <c r="B299" s="504"/>
      <c r="C299" s="505">
        <v>5</v>
      </c>
      <c r="D299" s="495">
        <f>D298</f>
        <v>6</v>
      </c>
      <c r="E299" s="495">
        <f>C299*D299</f>
        <v>30</v>
      </c>
      <c r="G299" s="553"/>
      <c r="H299" s="1175"/>
      <c r="I299" s="448"/>
      <c r="J299" s="448"/>
      <c r="K299" s="448"/>
    </row>
    <row r="300" spans="1:11" x14ac:dyDescent="0.25">
      <c r="A300" s="506" t="s">
        <v>35</v>
      </c>
      <c r="B300" s="507" t="s">
        <v>10</v>
      </c>
      <c r="C300" s="508"/>
      <c r="D300" s="509"/>
      <c r="E300" s="510"/>
      <c r="G300" s="553"/>
      <c r="H300" s="1175"/>
      <c r="I300" s="448"/>
      <c r="J300" s="448"/>
      <c r="K300" s="448"/>
    </row>
    <row r="301" spans="1:11" ht="24.75" x14ac:dyDescent="0.25">
      <c r="A301" s="511" t="s">
        <v>68</v>
      </c>
      <c r="B301" s="512"/>
      <c r="C301" s="513"/>
      <c r="D301" s="514"/>
      <c r="E301" s="514"/>
      <c r="G301" s="551"/>
      <c r="H301" s="550"/>
      <c r="I301" s="448"/>
      <c r="J301" s="448"/>
      <c r="K301" s="448"/>
    </row>
    <row r="302" spans="1:11" x14ac:dyDescent="0.25">
      <c r="A302" s="515" t="s">
        <v>37</v>
      </c>
      <c r="B302" s="516" t="s">
        <v>38</v>
      </c>
      <c r="C302" s="517"/>
      <c r="D302" s="518"/>
      <c r="E302" s="519"/>
      <c r="G302" s="1169"/>
      <c r="H302" s="1170"/>
      <c r="I302" s="1170"/>
      <c r="J302" s="565"/>
      <c r="K302" s="565"/>
    </row>
    <row r="303" spans="1:11" x14ac:dyDescent="0.25">
      <c r="A303" s="520" t="s">
        <v>39</v>
      </c>
      <c r="B303" s="512"/>
      <c r="C303" s="513"/>
      <c r="D303" s="514"/>
      <c r="E303" s="521"/>
    </row>
    <row r="304" spans="1:11" x14ac:dyDescent="0.25">
      <c r="A304" s="479" t="s">
        <v>69</v>
      </c>
      <c r="B304" s="522" t="s">
        <v>41</v>
      </c>
      <c r="C304" s="481" t="s">
        <v>42</v>
      </c>
      <c r="D304" s="523"/>
      <c r="E304" s="462"/>
    </row>
    <row r="305" spans="1:10" x14ac:dyDescent="0.25">
      <c r="A305" s="466" t="s">
        <v>43</v>
      </c>
      <c r="B305" s="524"/>
      <c r="C305" s="461"/>
      <c r="D305" s="467">
        <v>6</v>
      </c>
      <c r="E305" s="468"/>
    </row>
    <row r="306" spans="1:10" x14ac:dyDescent="0.25">
      <c r="A306" s="466" t="s">
        <v>44</v>
      </c>
      <c r="B306" s="524"/>
      <c r="C306" s="461"/>
      <c r="D306" s="467"/>
      <c r="E306" s="468"/>
    </row>
    <row r="307" spans="1:10" x14ac:dyDescent="0.25">
      <c r="A307" s="525" t="s">
        <v>217</v>
      </c>
      <c r="B307" s="526"/>
      <c r="C307" s="527"/>
      <c r="D307" s="474"/>
      <c r="E307" s="468"/>
    </row>
    <row r="308" spans="1:10" x14ac:dyDescent="0.25">
      <c r="A308" s="475" t="s">
        <v>216</v>
      </c>
      <c r="B308" s="528"/>
      <c r="C308" s="476" t="s">
        <v>42</v>
      </c>
      <c r="D308" s="467">
        <f>SUM(D305:D307)</f>
        <v>6</v>
      </c>
      <c r="E308" s="478">
        <f>C308*D308</f>
        <v>42</v>
      </c>
    </row>
    <row r="309" spans="1:10" x14ac:dyDescent="0.25">
      <c r="A309" s="529" t="s">
        <v>48</v>
      </c>
      <c r="B309" s="530" t="s">
        <v>10</v>
      </c>
      <c r="C309" s="481" t="s">
        <v>11</v>
      </c>
      <c r="D309" s="523"/>
      <c r="E309" s="462"/>
    </row>
    <row r="310" spans="1:10" x14ac:dyDescent="0.25">
      <c r="A310" s="531" t="s">
        <v>49</v>
      </c>
      <c r="B310" s="464"/>
      <c r="C310" s="465"/>
      <c r="D310" s="467">
        <v>6</v>
      </c>
      <c r="E310" s="468"/>
    </row>
    <row r="311" spans="1:10" x14ac:dyDescent="0.25">
      <c r="A311" s="532" t="s">
        <v>50</v>
      </c>
      <c r="B311" s="464"/>
      <c r="C311" s="465"/>
      <c r="D311" s="486"/>
      <c r="E311" s="468"/>
    </row>
    <row r="312" spans="1:10" x14ac:dyDescent="0.25">
      <c r="A312" s="446" t="s">
        <v>216</v>
      </c>
      <c r="B312" s="533"/>
      <c r="C312" s="505">
        <v>5</v>
      </c>
      <c r="D312" s="534">
        <f>SUM(D310:D311)</f>
        <v>6</v>
      </c>
      <c r="E312" s="478">
        <f>C312*D312</f>
        <v>30</v>
      </c>
    </row>
    <row r="313" spans="1:10" ht="26.25" x14ac:dyDescent="0.25">
      <c r="A313" s="535" t="s">
        <v>51</v>
      </c>
      <c r="B313" s="536"/>
      <c r="C313" s="536"/>
      <c r="D313" s="536"/>
      <c r="E313" s="536"/>
    </row>
    <row r="314" spans="1:10" x14ac:dyDescent="0.25">
      <c r="A314" s="433"/>
      <c r="B314" s="434"/>
      <c r="C314" s="435"/>
      <c r="D314" s="436"/>
      <c r="E314" s="437"/>
    </row>
    <row r="315" spans="1:10" x14ac:dyDescent="0.25">
      <c r="A315" s="438" t="s">
        <v>218</v>
      </c>
      <c r="B315" s="439"/>
      <c r="C315" s="439"/>
      <c r="D315" s="440"/>
      <c r="E315" s="441">
        <f>E286+E296+E299+E308+E312</f>
        <v>202</v>
      </c>
    </row>
    <row r="316" spans="1:10" x14ac:dyDescent="0.25">
      <c r="A316" s="449"/>
      <c r="B316" s="450"/>
      <c r="C316" s="450"/>
      <c r="D316" s="450"/>
      <c r="E316" s="451"/>
    </row>
    <row r="317" spans="1:10" x14ac:dyDescent="0.25">
      <c r="A317" s="449"/>
      <c r="B317" s="450"/>
      <c r="C317" s="450"/>
      <c r="D317" s="450"/>
      <c r="E317" s="451"/>
    </row>
    <row r="318" spans="1:10" ht="18.75" x14ac:dyDescent="0.3">
      <c r="A318" s="547" t="s">
        <v>225</v>
      </c>
      <c r="B318" s="453"/>
      <c r="C318" s="453"/>
      <c r="D318" s="453"/>
      <c r="E318" s="454"/>
      <c r="G318" s="1167"/>
      <c r="H318" s="1168"/>
      <c r="I318" s="1168"/>
      <c r="J318" s="1168"/>
    </row>
    <row r="319" spans="1:10" ht="45" x14ac:dyDescent="0.25">
      <c r="A319" s="455" t="s">
        <v>3</v>
      </c>
      <c r="B319" s="456" t="s">
        <v>4</v>
      </c>
      <c r="C319" s="456" t="s">
        <v>5</v>
      </c>
      <c r="D319" s="457" t="s">
        <v>6</v>
      </c>
      <c r="E319" s="458" t="s">
        <v>210</v>
      </c>
      <c r="G319" s="543"/>
      <c r="H319" s="544"/>
      <c r="I319" s="543"/>
      <c r="J319" s="554"/>
    </row>
    <row r="320" spans="1:10" x14ac:dyDescent="0.25">
      <c r="A320" s="459" t="s">
        <v>9</v>
      </c>
      <c r="B320" s="460" t="s">
        <v>10</v>
      </c>
      <c r="C320" s="461" t="s">
        <v>11</v>
      </c>
      <c r="D320" s="1177"/>
      <c r="E320" s="462"/>
      <c r="G320" s="543"/>
      <c r="H320" s="544"/>
      <c r="I320" s="543"/>
      <c r="J320" s="543"/>
    </row>
    <row r="321" spans="1:10" ht="24.75" x14ac:dyDescent="0.25">
      <c r="A321" s="463" t="s">
        <v>12</v>
      </c>
      <c r="B321" s="464"/>
      <c r="C321" s="465"/>
      <c r="D321" s="1174"/>
      <c r="E321" s="462"/>
      <c r="G321" s="543"/>
      <c r="H321" s="1175"/>
      <c r="I321" s="555"/>
      <c r="J321" s="543"/>
    </row>
    <row r="322" spans="1:10" x14ac:dyDescent="0.25">
      <c r="A322" s="466" t="s">
        <v>13</v>
      </c>
      <c r="B322" s="464"/>
      <c r="C322" s="465"/>
      <c r="D322" s="467">
        <v>6</v>
      </c>
      <c r="E322" s="468"/>
      <c r="G322" s="551"/>
      <c r="H322" s="1178"/>
      <c r="I322" s="447"/>
      <c r="J322" s="556"/>
    </row>
    <row r="323" spans="1:10" x14ac:dyDescent="0.25">
      <c r="A323" s="466" t="s">
        <v>15</v>
      </c>
      <c r="B323" s="464"/>
      <c r="C323" s="465"/>
      <c r="D323" s="467"/>
      <c r="E323" s="468"/>
      <c r="G323" s="553"/>
      <c r="H323" s="1178"/>
      <c r="I323" s="448"/>
      <c r="J323" s="557"/>
    </row>
    <row r="324" spans="1:10" x14ac:dyDescent="0.25">
      <c r="A324" s="469" t="s">
        <v>16</v>
      </c>
      <c r="B324" s="464"/>
      <c r="C324" s="465"/>
      <c r="D324" s="467">
        <v>5</v>
      </c>
      <c r="E324" s="468"/>
      <c r="G324" s="553"/>
      <c r="H324" s="1178"/>
      <c r="I324" s="448"/>
      <c r="J324" s="557"/>
    </row>
    <row r="325" spans="1:10" x14ac:dyDescent="0.25">
      <c r="A325" s="469" t="s">
        <v>17</v>
      </c>
      <c r="B325" s="464"/>
      <c r="C325" s="465"/>
      <c r="D325" s="467"/>
      <c r="E325" s="468"/>
      <c r="G325" s="551"/>
      <c r="H325" s="1178"/>
      <c r="I325" s="448"/>
      <c r="J325" s="560"/>
    </row>
    <row r="326" spans="1:10" x14ac:dyDescent="0.25">
      <c r="A326" s="466" t="s">
        <v>18</v>
      </c>
      <c r="B326" s="464"/>
      <c r="C326" s="465"/>
      <c r="D326" s="467"/>
      <c r="E326" s="468"/>
      <c r="G326" s="551"/>
      <c r="H326" s="1178"/>
      <c r="I326" s="448"/>
      <c r="J326" s="560"/>
    </row>
    <row r="327" spans="1:10" x14ac:dyDescent="0.25">
      <c r="A327" s="470" t="s">
        <v>20</v>
      </c>
      <c r="B327" s="464"/>
      <c r="C327" s="465"/>
      <c r="D327" s="467">
        <v>4</v>
      </c>
      <c r="E327" s="468"/>
      <c r="G327" s="551"/>
      <c r="H327" s="1178"/>
      <c r="I327" s="448"/>
      <c r="J327" s="560"/>
    </row>
    <row r="328" spans="1:10" x14ac:dyDescent="0.25">
      <c r="A328" s="471" t="s">
        <v>21</v>
      </c>
      <c r="B328" s="472"/>
      <c r="C328" s="473"/>
      <c r="D328" s="474"/>
      <c r="E328" s="468"/>
      <c r="G328" s="551"/>
      <c r="H328" s="1178"/>
      <c r="I328" s="447"/>
      <c r="J328" s="447"/>
    </row>
    <row r="329" spans="1:10" x14ac:dyDescent="0.25">
      <c r="A329" s="475" t="s">
        <v>216</v>
      </c>
      <c r="B329" s="464"/>
      <c r="C329" s="476">
        <v>5</v>
      </c>
      <c r="D329" s="477">
        <f>SUM(D322:D328)</f>
        <v>15</v>
      </c>
      <c r="E329" s="478">
        <f>C329*D329</f>
        <v>75</v>
      </c>
      <c r="G329" s="553"/>
      <c r="H329" s="1178"/>
      <c r="I329" s="448"/>
      <c r="J329" s="560"/>
    </row>
    <row r="330" spans="1:10" x14ac:dyDescent="0.25">
      <c r="A330" s="479" t="s">
        <v>23</v>
      </c>
      <c r="B330" s="480" t="s">
        <v>10</v>
      </c>
      <c r="C330" s="481" t="s">
        <v>11</v>
      </c>
      <c r="D330" s="1173"/>
      <c r="E330" s="462"/>
      <c r="G330" s="553"/>
      <c r="H330" s="1178"/>
      <c r="I330" s="448"/>
      <c r="J330" s="560"/>
    </row>
    <row r="331" spans="1:10" x14ac:dyDescent="0.25">
      <c r="A331" s="469" t="s">
        <v>24</v>
      </c>
      <c r="B331" s="482"/>
      <c r="C331" s="461"/>
      <c r="D331" s="1174"/>
      <c r="E331" s="462"/>
      <c r="G331" s="551"/>
      <c r="H331" s="558"/>
      <c r="I331" s="448"/>
      <c r="J331" s="448"/>
    </row>
    <row r="332" spans="1:10" x14ac:dyDescent="0.25">
      <c r="A332" s="483" t="s">
        <v>25</v>
      </c>
      <c r="B332" s="482"/>
      <c r="C332" s="461"/>
      <c r="D332" s="484"/>
      <c r="E332" s="462"/>
      <c r="G332" s="543"/>
      <c r="H332" s="1175"/>
      <c r="I332" s="561"/>
      <c r="J332" s="561"/>
    </row>
    <row r="333" spans="1:10" x14ac:dyDescent="0.25">
      <c r="A333" s="485" t="s">
        <v>26</v>
      </c>
      <c r="B333" s="482"/>
      <c r="C333" s="465"/>
      <c r="D333" s="467"/>
      <c r="E333" s="468"/>
      <c r="G333" s="559"/>
      <c r="H333" s="1179"/>
      <c r="I333" s="448"/>
      <c r="J333" s="448"/>
    </row>
    <row r="334" spans="1:10" x14ac:dyDescent="0.25">
      <c r="A334" s="485" t="s">
        <v>28</v>
      </c>
      <c r="B334" s="482"/>
      <c r="C334" s="465"/>
      <c r="D334" s="486"/>
      <c r="E334" s="468"/>
      <c r="G334" s="559"/>
      <c r="H334" s="1179"/>
      <c r="I334" s="448"/>
      <c r="J334" s="448"/>
    </row>
    <row r="335" spans="1:10" x14ac:dyDescent="0.25">
      <c r="A335" s="485" t="s">
        <v>29</v>
      </c>
      <c r="B335" s="482"/>
      <c r="C335" s="465"/>
      <c r="D335" s="486">
        <v>2</v>
      </c>
      <c r="E335" s="468"/>
      <c r="G335" s="559"/>
      <c r="H335" s="1179"/>
      <c r="I335" s="448"/>
      <c r="J335" s="448"/>
    </row>
    <row r="336" spans="1:10" x14ac:dyDescent="0.25">
      <c r="A336" s="469" t="s">
        <v>30</v>
      </c>
      <c r="B336" s="482"/>
      <c r="C336" s="465"/>
      <c r="D336" s="486"/>
      <c r="E336" s="468"/>
      <c r="G336" s="559"/>
      <c r="H336" s="1179"/>
      <c r="I336" s="448"/>
      <c r="J336" s="448"/>
    </row>
    <row r="337" spans="1:10" x14ac:dyDescent="0.25">
      <c r="A337" s="466" t="s">
        <v>31</v>
      </c>
      <c r="B337" s="482"/>
      <c r="C337" s="465"/>
      <c r="D337" s="486"/>
      <c r="E337" s="468"/>
      <c r="G337" s="551"/>
      <c r="H337" s="1179"/>
      <c r="I337" s="562"/>
      <c r="J337" s="563"/>
    </row>
    <row r="338" spans="1:10" ht="24.75" x14ac:dyDescent="0.25">
      <c r="A338" s="487" t="s">
        <v>32</v>
      </c>
      <c r="B338" s="488"/>
      <c r="C338" s="489"/>
      <c r="D338" s="490">
        <v>3</v>
      </c>
      <c r="E338" s="491"/>
      <c r="G338" s="551"/>
      <c r="H338" s="558"/>
      <c r="I338" s="562"/>
      <c r="J338" s="562"/>
    </row>
    <row r="339" spans="1:10" x14ac:dyDescent="0.25">
      <c r="A339" s="492" t="s">
        <v>216</v>
      </c>
      <c r="B339" s="493"/>
      <c r="C339" s="494">
        <v>5</v>
      </c>
      <c r="D339" s="495">
        <f>SUM(D332:D338)</f>
        <v>5</v>
      </c>
      <c r="E339" s="495">
        <f>C339*D339</f>
        <v>25</v>
      </c>
      <c r="G339" s="543"/>
      <c r="H339" s="1175"/>
      <c r="I339" s="564"/>
      <c r="J339" s="564"/>
    </row>
    <row r="340" spans="1:10" x14ac:dyDescent="0.25">
      <c r="A340" s="496" t="s">
        <v>33</v>
      </c>
      <c r="B340" s="481" t="s">
        <v>10</v>
      </c>
      <c r="C340" s="497">
        <v>5</v>
      </c>
      <c r="D340" s="498"/>
      <c r="E340" s="499"/>
      <c r="G340" s="551"/>
      <c r="H340" s="1175"/>
      <c r="I340" s="448"/>
      <c r="J340" s="448"/>
    </row>
    <row r="341" spans="1:10" x14ac:dyDescent="0.25">
      <c r="A341" s="500" t="s">
        <v>34</v>
      </c>
      <c r="B341" s="501"/>
      <c r="C341" s="502"/>
      <c r="D341" s="503">
        <v>6</v>
      </c>
      <c r="E341" s="491"/>
      <c r="G341" s="553"/>
      <c r="H341" s="1175"/>
      <c r="I341" s="448"/>
      <c r="J341" s="448"/>
    </row>
    <row r="342" spans="1:10" x14ac:dyDescent="0.25">
      <c r="A342" s="445" t="s">
        <v>216</v>
      </c>
      <c r="B342" s="504"/>
      <c r="C342" s="505">
        <v>5</v>
      </c>
      <c r="D342" s="495">
        <f>D341</f>
        <v>6</v>
      </c>
      <c r="E342" s="495">
        <f>C342*D342</f>
        <v>30</v>
      </c>
      <c r="G342" s="553"/>
      <c r="H342" s="1175"/>
      <c r="I342" s="448"/>
      <c r="J342" s="448"/>
    </row>
    <row r="343" spans="1:10" x14ac:dyDescent="0.25">
      <c r="A343" s="506" t="s">
        <v>35</v>
      </c>
      <c r="B343" s="507" t="s">
        <v>10</v>
      </c>
      <c r="C343" s="508"/>
      <c r="D343" s="509"/>
      <c r="E343" s="510"/>
      <c r="G343" s="553"/>
      <c r="H343" s="1175"/>
      <c r="I343" s="448"/>
      <c r="J343" s="448"/>
    </row>
    <row r="344" spans="1:10" ht="24.75" x14ac:dyDescent="0.25">
      <c r="A344" s="511" t="s">
        <v>68</v>
      </c>
      <c r="B344" s="512"/>
      <c r="C344" s="513"/>
      <c r="D344" s="514"/>
      <c r="E344" s="514"/>
      <c r="G344" s="551"/>
      <c r="H344" s="550"/>
      <c r="I344" s="448"/>
      <c r="J344" s="448"/>
    </row>
    <row r="345" spans="1:10" x14ac:dyDescent="0.25">
      <c r="A345" s="515" t="s">
        <v>37</v>
      </c>
      <c r="B345" s="516" t="s">
        <v>38</v>
      </c>
      <c r="C345" s="517"/>
      <c r="D345" s="518"/>
      <c r="E345" s="519"/>
      <c r="G345" s="1169"/>
      <c r="H345" s="1170"/>
      <c r="I345" s="1170"/>
      <c r="J345" s="565"/>
    </row>
    <row r="346" spans="1:10" x14ac:dyDescent="0.25">
      <c r="A346" s="520" t="s">
        <v>39</v>
      </c>
      <c r="B346" s="512"/>
      <c r="C346" s="513"/>
      <c r="D346" s="514"/>
      <c r="E346" s="521"/>
    </row>
    <row r="347" spans="1:10" x14ac:dyDescent="0.25">
      <c r="A347" s="479" t="s">
        <v>69</v>
      </c>
      <c r="B347" s="522" t="s">
        <v>41</v>
      </c>
      <c r="C347" s="481" t="s">
        <v>42</v>
      </c>
      <c r="D347" s="523"/>
      <c r="E347" s="462"/>
    </row>
    <row r="348" spans="1:10" x14ac:dyDescent="0.25">
      <c r="A348" s="466" t="s">
        <v>43</v>
      </c>
      <c r="B348" s="524"/>
      <c r="C348" s="461"/>
      <c r="D348" s="467">
        <v>6</v>
      </c>
      <c r="E348" s="468"/>
    </row>
    <row r="349" spans="1:10" x14ac:dyDescent="0.25">
      <c r="A349" s="466" t="s">
        <v>44</v>
      </c>
      <c r="B349" s="524"/>
      <c r="C349" s="461"/>
      <c r="D349" s="467"/>
      <c r="E349" s="468"/>
    </row>
    <row r="350" spans="1:10" x14ac:dyDescent="0.25">
      <c r="A350" s="525" t="s">
        <v>217</v>
      </c>
      <c r="B350" s="526"/>
      <c r="C350" s="527"/>
      <c r="D350" s="474"/>
      <c r="E350" s="468"/>
    </row>
    <row r="351" spans="1:10" x14ac:dyDescent="0.25">
      <c r="A351" s="475" t="s">
        <v>216</v>
      </c>
      <c r="B351" s="528"/>
      <c r="C351" s="476" t="s">
        <v>42</v>
      </c>
      <c r="D351" s="467">
        <f>SUM(D348:D350)</f>
        <v>6</v>
      </c>
      <c r="E351" s="478">
        <f>C351*D351</f>
        <v>42</v>
      </c>
    </row>
    <row r="352" spans="1:10" x14ac:dyDescent="0.25">
      <c r="A352" s="529" t="s">
        <v>48</v>
      </c>
      <c r="B352" s="530" t="s">
        <v>10</v>
      </c>
      <c r="C352" s="481" t="s">
        <v>11</v>
      </c>
      <c r="D352" s="523"/>
      <c r="E352" s="462"/>
    </row>
    <row r="353" spans="1:10" x14ac:dyDescent="0.25">
      <c r="A353" s="531" t="s">
        <v>49</v>
      </c>
      <c r="B353" s="464"/>
      <c r="C353" s="465"/>
      <c r="D353" s="467">
        <v>6</v>
      </c>
      <c r="E353" s="468"/>
    </row>
    <row r="354" spans="1:10" x14ac:dyDescent="0.25">
      <c r="A354" s="532" t="s">
        <v>50</v>
      </c>
      <c r="B354" s="464"/>
      <c r="C354" s="465"/>
      <c r="D354" s="486"/>
      <c r="E354" s="468"/>
    </row>
    <row r="355" spans="1:10" x14ac:dyDescent="0.25">
      <c r="A355" s="446" t="s">
        <v>216</v>
      </c>
      <c r="B355" s="533"/>
      <c r="C355" s="505">
        <v>5</v>
      </c>
      <c r="D355" s="534">
        <f>SUM(D353:D354)</f>
        <v>6</v>
      </c>
      <c r="E355" s="478">
        <f>C355*D355</f>
        <v>30</v>
      </c>
    </row>
    <row r="356" spans="1:10" ht="26.25" x14ac:dyDescent="0.25">
      <c r="A356" s="535" t="s">
        <v>51</v>
      </c>
      <c r="B356" s="536"/>
      <c r="C356" s="536"/>
      <c r="D356" s="536"/>
      <c r="E356" s="536"/>
    </row>
    <row r="357" spans="1:10" x14ac:dyDescent="0.25">
      <c r="A357" s="433"/>
      <c r="B357" s="434"/>
      <c r="C357" s="435"/>
      <c r="D357" s="436"/>
      <c r="E357" s="437"/>
    </row>
    <row r="358" spans="1:10" x14ac:dyDescent="0.25">
      <c r="A358" s="438" t="s">
        <v>218</v>
      </c>
      <c r="B358" s="439"/>
      <c r="C358" s="439"/>
      <c r="D358" s="440"/>
      <c r="E358" s="441">
        <f>E329+E339+E342+E351+E355</f>
        <v>202</v>
      </c>
    </row>
    <row r="359" spans="1:10" x14ac:dyDescent="0.25">
      <c r="A359" s="449"/>
      <c r="B359" s="450"/>
      <c r="C359" s="450"/>
      <c r="D359" s="450"/>
      <c r="E359" s="451"/>
    </row>
    <row r="360" spans="1:10" x14ac:dyDescent="0.25">
      <c r="A360" s="449"/>
      <c r="B360" s="450"/>
      <c r="C360" s="450"/>
      <c r="D360" s="450"/>
      <c r="E360" s="451"/>
    </row>
    <row r="361" spans="1:10" ht="45" customHeight="1" x14ac:dyDescent="0.3">
      <c r="A361" s="1171" t="s">
        <v>226</v>
      </c>
      <c r="B361" s="1172"/>
      <c r="C361" s="1172"/>
      <c r="D361" s="1172"/>
      <c r="E361" s="454"/>
      <c r="G361" s="1167"/>
      <c r="H361" s="1168"/>
      <c r="I361" s="1168"/>
      <c r="J361" s="1168"/>
    </row>
    <row r="362" spans="1:10" ht="45" x14ac:dyDescent="0.25">
      <c r="A362" s="455" t="s">
        <v>3</v>
      </c>
      <c r="B362" s="456" t="s">
        <v>4</v>
      </c>
      <c r="C362" s="456" t="s">
        <v>5</v>
      </c>
      <c r="D362" s="457" t="s">
        <v>6</v>
      </c>
      <c r="E362" s="458" t="s">
        <v>210</v>
      </c>
      <c r="G362" s="543"/>
      <c r="H362" s="544"/>
      <c r="I362" s="543"/>
      <c r="J362" s="554"/>
    </row>
    <row r="363" spans="1:10" x14ac:dyDescent="0.25">
      <c r="A363" s="459" t="s">
        <v>9</v>
      </c>
      <c r="B363" s="460" t="s">
        <v>10</v>
      </c>
      <c r="C363" s="461" t="s">
        <v>11</v>
      </c>
      <c r="D363" s="1177"/>
      <c r="E363" s="462"/>
      <c r="G363" s="543"/>
      <c r="H363" s="544"/>
      <c r="I363" s="543"/>
      <c r="J363" s="543"/>
    </row>
    <row r="364" spans="1:10" ht="24.75" x14ac:dyDescent="0.25">
      <c r="A364" s="463" t="s">
        <v>12</v>
      </c>
      <c r="B364" s="464"/>
      <c r="C364" s="465"/>
      <c r="D364" s="1174"/>
      <c r="E364" s="462"/>
      <c r="G364" s="543"/>
      <c r="H364" s="1175"/>
      <c r="I364" s="555"/>
      <c r="J364" s="543"/>
    </row>
    <row r="365" spans="1:10" x14ac:dyDescent="0.25">
      <c r="A365" s="466" t="s">
        <v>13</v>
      </c>
      <c r="B365" s="464"/>
      <c r="C365" s="465"/>
      <c r="D365" s="467">
        <v>6</v>
      </c>
      <c r="E365" s="468"/>
      <c r="G365" s="551"/>
      <c r="H365" s="1178"/>
      <c r="I365" s="447"/>
      <c r="J365" s="556"/>
    </row>
    <row r="366" spans="1:10" x14ac:dyDescent="0.25">
      <c r="A366" s="466" t="s">
        <v>15</v>
      </c>
      <c r="B366" s="464"/>
      <c r="C366" s="465"/>
      <c r="D366" s="467"/>
      <c r="E366" s="468"/>
      <c r="G366" s="553"/>
      <c r="H366" s="1178"/>
      <c r="I366" s="448"/>
      <c r="J366" s="557"/>
    </row>
    <row r="367" spans="1:10" x14ac:dyDescent="0.25">
      <c r="A367" s="469" t="s">
        <v>16</v>
      </c>
      <c r="B367" s="464"/>
      <c r="C367" s="465"/>
      <c r="D367" s="467">
        <v>5</v>
      </c>
      <c r="E367" s="468"/>
      <c r="G367" s="553"/>
      <c r="H367" s="1178"/>
      <c r="I367" s="448"/>
      <c r="J367" s="557"/>
    </row>
    <row r="368" spans="1:10" x14ac:dyDescent="0.25">
      <c r="A368" s="469" t="s">
        <v>17</v>
      </c>
      <c r="B368" s="464"/>
      <c r="C368" s="465"/>
      <c r="D368" s="467"/>
      <c r="E368" s="468"/>
      <c r="G368" s="551"/>
      <c r="H368" s="1178"/>
      <c r="I368" s="448"/>
      <c r="J368" s="560"/>
    </row>
    <row r="369" spans="1:10" x14ac:dyDescent="0.25">
      <c r="A369" s="466" t="s">
        <v>18</v>
      </c>
      <c r="B369" s="464"/>
      <c r="C369" s="465"/>
      <c r="D369" s="467"/>
      <c r="E369" s="468"/>
      <c r="G369" s="551"/>
      <c r="H369" s="1178"/>
      <c r="I369" s="448"/>
      <c r="J369" s="560"/>
    </row>
    <row r="370" spans="1:10" x14ac:dyDescent="0.25">
      <c r="A370" s="470" t="s">
        <v>20</v>
      </c>
      <c r="B370" s="464"/>
      <c r="C370" s="465"/>
      <c r="D370" s="467">
        <v>4</v>
      </c>
      <c r="E370" s="468"/>
      <c r="G370" s="551"/>
      <c r="H370" s="1178"/>
      <c r="I370" s="448"/>
      <c r="J370" s="560"/>
    </row>
    <row r="371" spans="1:10" x14ac:dyDescent="0.25">
      <c r="A371" s="471" t="s">
        <v>21</v>
      </c>
      <c r="B371" s="472"/>
      <c r="C371" s="473"/>
      <c r="D371" s="474">
        <v>2</v>
      </c>
      <c r="E371" s="468"/>
      <c r="G371" s="551"/>
      <c r="H371" s="1178"/>
      <c r="I371" s="447"/>
      <c r="J371" s="447"/>
    </row>
    <row r="372" spans="1:10" x14ac:dyDescent="0.25">
      <c r="A372" s="475" t="s">
        <v>216</v>
      </c>
      <c r="B372" s="464"/>
      <c r="C372" s="476">
        <v>5</v>
      </c>
      <c r="D372" s="477">
        <f>SUM(D365:D371)</f>
        <v>17</v>
      </c>
      <c r="E372" s="478">
        <f>C372*D372</f>
        <v>85</v>
      </c>
      <c r="G372" s="553"/>
      <c r="H372" s="1178"/>
      <c r="I372" s="448"/>
      <c r="J372" s="560"/>
    </row>
    <row r="373" spans="1:10" x14ac:dyDescent="0.25">
      <c r="A373" s="479" t="s">
        <v>23</v>
      </c>
      <c r="B373" s="480" t="s">
        <v>10</v>
      </c>
      <c r="C373" s="481" t="s">
        <v>11</v>
      </c>
      <c r="D373" s="1173"/>
      <c r="E373" s="462"/>
      <c r="G373" s="553"/>
      <c r="H373" s="1178"/>
      <c r="I373" s="448"/>
      <c r="J373" s="560"/>
    </row>
    <row r="374" spans="1:10" x14ac:dyDescent="0.25">
      <c r="A374" s="469" t="s">
        <v>24</v>
      </c>
      <c r="B374" s="482"/>
      <c r="C374" s="461"/>
      <c r="D374" s="1174"/>
      <c r="E374" s="462"/>
      <c r="G374" s="551"/>
      <c r="H374" s="558"/>
      <c r="I374" s="448"/>
      <c r="J374" s="448"/>
    </row>
    <row r="375" spans="1:10" x14ac:dyDescent="0.25">
      <c r="A375" s="483" t="s">
        <v>25</v>
      </c>
      <c r="B375" s="482"/>
      <c r="C375" s="461"/>
      <c r="D375" s="546"/>
      <c r="E375" s="462"/>
      <c r="G375" s="543"/>
      <c r="H375" s="1175"/>
      <c r="I375" s="561"/>
      <c r="J375" s="561"/>
    </row>
    <row r="376" spans="1:10" x14ac:dyDescent="0.25">
      <c r="A376" s="485" t="s">
        <v>26</v>
      </c>
      <c r="B376" s="482"/>
      <c r="C376" s="465"/>
      <c r="D376" s="467"/>
      <c r="E376" s="468"/>
      <c r="G376" s="559"/>
      <c r="H376" s="1179"/>
      <c r="I376" s="448"/>
      <c r="J376" s="448"/>
    </row>
    <row r="377" spans="1:10" x14ac:dyDescent="0.25">
      <c r="A377" s="485" t="s">
        <v>28</v>
      </c>
      <c r="B377" s="482"/>
      <c r="C377" s="465"/>
      <c r="D377" s="486"/>
      <c r="E377" s="468"/>
      <c r="G377" s="559"/>
      <c r="H377" s="1179"/>
      <c r="I377" s="448"/>
      <c r="J377" s="448"/>
    </row>
    <row r="378" spans="1:10" x14ac:dyDescent="0.25">
      <c r="A378" s="485" t="s">
        <v>29</v>
      </c>
      <c r="B378" s="482"/>
      <c r="C378" s="465"/>
      <c r="D378" s="486">
        <v>2</v>
      </c>
      <c r="E378" s="468"/>
      <c r="G378" s="559"/>
      <c r="H378" s="1179"/>
      <c r="I378" s="448"/>
      <c r="J378" s="448"/>
    </row>
    <row r="379" spans="1:10" x14ac:dyDescent="0.25">
      <c r="A379" s="469" t="s">
        <v>30</v>
      </c>
      <c r="B379" s="482"/>
      <c r="C379" s="465"/>
      <c r="D379" s="486"/>
      <c r="E379" s="468"/>
      <c r="G379" s="559"/>
      <c r="H379" s="1179"/>
      <c r="I379" s="448"/>
      <c r="J379" s="448"/>
    </row>
    <row r="380" spans="1:10" x14ac:dyDescent="0.25">
      <c r="A380" s="466" t="s">
        <v>31</v>
      </c>
      <c r="B380" s="482"/>
      <c r="C380" s="465"/>
      <c r="D380" s="486"/>
      <c r="E380" s="468"/>
      <c r="G380" s="551"/>
      <c r="H380" s="1179"/>
      <c r="I380" s="562"/>
      <c r="J380" s="563"/>
    </row>
    <row r="381" spans="1:10" ht="24.75" x14ac:dyDescent="0.25">
      <c r="A381" s="487" t="s">
        <v>32</v>
      </c>
      <c r="B381" s="488"/>
      <c r="C381" s="489"/>
      <c r="D381" s="490">
        <v>3</v>
      </c>
      <c r="E381" s="491"/>
      <c r="G381" s="551"/>
      <c r="H381" s="558"/>
      <c r="I381" s="562"/>
      <c r="J381" s="562"/>
    </row>
    <row r="382" spans="1:10" x14ac:dyDescent="0.25">
      <c r="A382" s="492" t="s">
        <v>216</v>
      </c>
      <c r="B382" s="493"/>
      <c r="C382" s="494">
        <v>5</v>
      </c>
      <c r="D382" s="495">
        <f>SUM(D375:D381)</f>
        <v>5</v>
      </c>
      <c r="E382" s="495">
        <f>C382*D382</f>
        <v>25</v>
      </c>
      <c r="G382" s="543"/>
      <c r="H382" s="1175"/>
      <c r="I382" s="564"/>
      <c r="J382" s="564"/>
    </row>
    <row r="383" spans="1:10" x14ac:dyDescent="0.25">
      <c r="A383" s="496" t="s">
        <v>33</v>
      </c>
      <c r="B383" s="481" t="s">
        <v>10</v>
      </c>
      <c r="C383" s="497">
        <v>5</v>
      </c>
      <c r="D383" s="498"/>
      <c r="E383" s="499"/>
      <c r="G383" s="551"/>
      <c r="H383" s="1175"/>
      <c r="I383" s="448"/>
      <c r="J383" s="448"/>
    </row>
    <row r="384" spans="1:10" x14ac:dyDescent="0.25">
      <c r="A384" s="500" t="s">
        <v>34</v>
      </c>
      <c r="B384" s="501"/>
      <c r="C384" s="502"/>
      <c r="D384" s="503">
        <v>6</v>
      </c>
      <c r="E384" s="491"/>
      <c r="G384" s="553"/>
      <c r="H384" s="1175"/>
      <c r="I384" s="448"/>
      <c r="J384" s="448"/>
    </row>
    <row r="385" spans="1:10" x14ac:dyDescent="0.25">
      <c r="A385" s="445" t="s">
        <v>216</v>
      </c>
      <c r="B385" s="504"/>
      <c r="C385" s="505">
        <v>5</v>
      </c>
      <c r="D385" s="495">
        <f>D384</f>
        <v>6</v>
      </c>
      <c r="E385" s="495">
        <f>C385*D385</f>
        <v>30</v>
      </c>
      <c r="G385" s="553"/>
      <c r="H385" s="1175"/>
      <c r="I385" s="448"/>
      <c r="J385" s="448"/>
    </row>
    <row r="386" spans="1:10" x14ac:dyDescent="0.25">
      <c r="A386" s="506" t="s">
        <v>35</v>
      </c>
      <c r="B386" s="507" t="s">
        <v>10</v>
      </c>
      <c r="C386" s="508"/>
      <c r="D386" s="509"/>
      <c r="E386" s="510"/>
      <c r="G386" s="553"/>
      <c r="H386" s="1175"/>
      <c r="I386" s="448"/>
      <c r="J386" s="448"/>
    </row>
    <row r="387" spans="1:10" ht="24.75" x14ac:dyDescent="0.25">
      <c r="A387" s="511" t="s">
        <v>68</v>
      </c>
      <c r="B387" s="512"/>
      <c r="C387" s="513"/>
      <c r="D387" s="514"/>
      <c r="E387" s="514"/>
      <c r="G387" s="551"/>
      <c r="H387" s="550"/>
      <c r="I387" s="448"/>
      <c r="J387" s="448"/>
    </row>
    <row r="388" spans="1:10" x14ac:dyDescent="0.25">
      <c r="A388" s="515" t="s">
        <v>37</v>
      </c>
      <c r="B388" s="516" t="s">
        <v>38</v>
      </c>
      <c r="C388" s="517"/>
      <c r="D388" s="518"/>
      <c r="E388" s="519"/>
      <c r="G388" s="1169"/>
      <c r="H388" s="1170"/>
      <c r="I388" s="1170"/>
      <c r="J388" s="565"/>
    </row>
    <row r="389" spans="1:10" x14ac:dyDescent="0.25">
      <c r="A389" s="520" t="s">
        <v>39</v>
      </c>
      <c r="B389" s="512"/>
      <c r="C389" s="513"/>
      <c r="D389" s="514"/>
      <c r="E389" s="521"/>
    </row>
    <row r="390" spans="1:10" x14ac:dyDescent="0.25">
      <c r="A390" s="479" t="s">
        <v>69</v>
      </c>
      <c r="B390" s="522" t="s">
        <v>41</v>
      </c>
      <c r="C390" s="481" t="s">
        <v>42</v>
      </c>
      <c r="D390" s="523"/>
      <c r="E390" s="462"/>
    </row>
    <row r="391" spans="1:10" x14ac:dyDescent="0.25">
      <c r="A391" s="466" t="s">
        <v>43</v>
      </c>
      <c r="B391" s="524"/>
      <c r="C391" s="461"/>
      <c r="D391" s="467">
        <v>6</v>
      </c>
      <c r="E391" s="468"/>
    </row>
    <row r="392" spans="1:10" x14ac:dyDescent="0.25">
      <c r="A392" s="466" t="s">
        <v>44</v>
      </c>
      <c r="B392" s="524"/>
      <c r="C392" s="461"/>
      <c r="D392" s="467"/>
      <c r="E392" s="468"/>
    </row>
    <row r="393" spans="1:10" x14ac:dyDescent="0.25">
      <c r="A393" s="525" t="s">
        <v>217</v>
      </c>
      <c r="B393" s="526"/>
      <c r="C393" s="527"/>
      <c r="D393" s="474"/>
      <c r="E393" s="468"/>
    </row>
    <row r="394" spans="1:10" x14ac:dyDescent="0.25">
      <c r="A394" s="475" t="s">
        <v>216</v>
      </c>
      <c r="B394" s="528"/>
      <c r="C394" s="476" t="s">
        <v>42</v>
      </c>
      <c r="D394" s="467">
        <f>SUM(D391:D393)</f>
        <v>6</v>
      </c>
      <c r="E394" s="478">
        <f>C394*D394</f>
        <v>42</v>
      </c>
    </row>
    <row r="395" spans="1:10" x14ac:dyDescent="0.25">
      <c r="A395" s="529" t="s">
        <v>48</v>
      </c>
      <c r="B395" s="530" t="s">
        <v>10</v>
      </c>
      <c r="C395" s="481" t="s">
        <v>11</v>
      </c>
      <c r="D395" s="523"/>
      <c r="E395" s="462"/>
    </row>
    <row r="396" spans="1:10" x14ac:dyDescent="0.25">
      <c r="A396" s="531" t="s">
        <v>49</v>
      </c>
      <c r="B396" s="464"/>
      <c r="C396" s="465"/>
      <c r="D396" s="467"/>
      <c r="E396" s="468"/>
    </row>
    <row r="397" spans="1:10" x14ac:dyDescent="0.25">
      <c r="A397" s="532" t="s">
        <v>50</v>
      </c>
      <c r="B397" s="464"/>
      <c r="C397" s="465"/>
      <c r="D397" s="486">
        <v>3</v>
      </c>
      <c r="E397" s="468"/>
    </row>
    <row r="398" spans="1:10" x14ac:dyDescent="0.25">
      <c r="A398" s="446" t="s">
        <v>216</v>
      </c>
      <c r="B398" s="533"/>
      <c r="C398" s="505">
        <v>5</v>
      </c>
      <c r="D398" s="534">
        <f>SUM(D396:D397)</f>
        <v>3</v>
      </c>
      <c r="E398" s="478">
        <f>C398*D398</f>
        <v>15</v>
      </c>
    </row>
    <row r="399" spans="1:10" ht="26.25" x14ac:dyDescent="0.25">
      <c r="A399" s="535" t="s">
        <v>51</v>
      </c>
      <c r="B399" s="536"/>
      <c r="C399" s="536"/>
      <c r="D399" s="536"/>
      <c r="E399" s="536"/>
    </row>
    <row r="400" spans="1:10" x14ac:dyDescent="0.25">
      <c r="A400" s="433"/>
      <c r="B400" s="434"/>
      <c r="C400" s="435"/>
      <c r="D400" s="436"/>
      <c r="E400" s="437"/>
    </row>
    <row r="401" spans="1:10" x14ac:dyDescent="0.25">
      <c r="A401" s="438" t="s">
        <v>218</v>
      </c>
      <c r="B401" s="439"/>
      <c r="C401" s="439"/>
      <c r="D401" s="440"/>
      <c r="E401" s="441">
        <f>E372+E382+E385+E394+E398</f>
        <v>197</v>
      </c>
    </row>
    <row r="402" spans="1:10" x14ac:dyDescent="0.25">
      <c r="A402" s="449"/>
      <c r="B402" s="450"/>
      <c r="C402" s="450"/>
      <c r="D402" s="450"/>
      <c r="E402" s="451"/>
    </row>
    <row r="403" spans="1:10" x14ac:dyDescent="0.25">
      <c r="A403" s="449"/>
      <c r="B403" s="450"/>
      <c r="C403" s="450"/>
      <c r="D403" s="450"/>
      <c r="E403" s="451"/>
    </row>
    <row r="404" spans="1:10" ht="18.75" x14ac:dyDescent="0.3">
      <c r="A404" s="547" t="s">
        <v>227</v>
      </c>
      <c r="B404" s="453"/>
      <c r="C404" s="453"/>
      <c r="D404" s="453"/>
      <c r="E404" s="454"/>
      <c r="G404" s="1167"/>
      <c r="H404" s="1168"/>
      <c r="I404" s="1168"/>
      <c r="J404" s="1168"/>
    </row>
    <row r="405" spans="1:10" ht="45" x14ac:dyDescent="0.25">
      <c r="A405" s="455" t="s">
        <v>3</v>
      </c>
      <c r="B405" s="456" t="s">
        <v>4</v>
      </c>
      <c r="C405" s="456" t="s">
        <v>5</v>
      </c>
      <c r="D405" s="457" t="s">
        <v>6</v>
      </c>
      <c r="E405" s="458" t="s">
        <v>210</v>
      </c>
      <c r="G405" s="543"/>
      <c r="H405" s="544"/>
      <c r="I405" s="543"/>
      <c r="J405" s="554"/>
    </row>
    <row r="406" spans="1:10" x14ac:dyDescent="0.25">
      <c r="A406" s="459" t="s">
        <v>9</v>
      </c>
      <c r="B406" s="460" t="s">
        <v>10</v>
      </c>
      <c r="C406" s="461" t="s">
        <v>11</v>
      </c>
      <c r="D406" s="1177"/>
      <c r="E406" s="462"/>
      <c r="G406" s="543"/>
      <c r="H406" s="544"/>
      <c r="I406" s="543"/>
      <c r="J406" s="543"/>
    </row>
    <row r="407" spans="1:10" ht="24.75" x14ac:dyDescent="0.25">
      <c r="A407" s="463" t="s">
        <v>12</v>
      </c>
      <c r="B407" s="464"/>
      <c r="C407" s="465"/>
      <c r="D407" s="1174"/>
      <c r="E407" s="462"/>
      <c r="G407" s="543"/>
      <c r="H407" s="1175"/>
      <c r="I407" s="555"/>
      <c r="J407" s="543"/>
    </row>
    <row r="408" spans="1:10" x14ac:dyDescent="0.25">
      <c r="A408" s="466" t="s">
        <v>13</v>
      </c>
      <c r="B408" s="464"/>
      <c r="C408" s="465"/>
      <c r="D408" s="467">
        <v>6</v>
      </c>
      <c r="E408" s="468"/>
      <c r="G408" s="551"/>
      <c r="H408" s="1178"/>
      <c r="I408" s="447"/>
      <c r="J408" s="556"/>
    </row>
    <row r="409" spans="1:10" x14ac:dyDescent="0.25">
      <c r="A409" s="466" t="s">
        <v>15</v>
      </c>
      <c r="B409" s="464"/>
      <c r="C409" s="465"/>
      <c r="D409" s="467"/>
      <c r="E409" s="468"/>
      <c r="G409" s="553"/>
      <c r="H409" s="1178"/>
      <c r="I409" s="448"/>
      <c r="J409" s="557"/>
    </row>
    <row r="410" spans="1:10" x14ac:dyDescent="0.25">
      <c r="A410" s="469" t="s">
        <v>16</v>
      </c>
      <c r="B410" s="464"/>
      <c r="C410" s="465"/>
      <c r="D410" s="467">
        <v>5</v>
      </c>
      <c r="E410" s="468"/>
      <c r="G410" s="553"/>
      <c r="H410" s="1178"/>
      <c r="I410" s="448"/>
      <c r="J410" s="557"/>
    </row>
    <row r="411" spans="1:10" x14ac:dyDescent="0.25">
      <c r="A411" s="469" t="s">
        <v>17</v>
      </c>
      <c r="B411" s="464"/>
      <c r="C411" s="465"/>
      <c r="D411" s="467"/>
      <c r="E411" s="468"/>
      <c r="G411" s="551"/>
      <c r="H411" s="1178"/>
      <c r="I411" s="448"/>
      <c r="J411" s="560"/>
    </row>
    <row r="412" spans="1:10" x14ac:dyDescent="0.25">
      <c r="A412" s="466" t="s">
        <v>18</v>
      </c>
      <c r="B412" s="464"/>
      <c r="C412" s="465"/>
      <c r="D412" s="467"/>
      <c r="E412" s="468"/>
      <c r="G412" s="551"/>
      <c r="H412" s="1178"/>
      <c r="I412" s="448"/>
      <c r="J412" s="560"/>
    </row>
    <row r="413" spans="1:10" x14ac:dyDescent="0.25">
      <c r="A413" s="470" t="s">
        <v>20</v>
      </c>
      <c r="B413" s="464"/>
      <c r="C413" s="465"/>
      <c r="D413" s="467">
        <v>4</v>
      </c>
      <c r="E413" s="468"/>
      <c r="G413" s="551"/>
      <c r="H413" s="1178"/>
      <c r="I413" s="448"/>
      <c r="J413" s="560"/>
    </row>
    <row r="414" spans="1:10" x14ac:dyDescent="0.25">
      <c r="A414" s="471" t="s">
        <v>21</v>
      </c>
      <c r="B414" s="472"/>
      <c r="C414" s="473"/>
      <c r="D414" s="474">
        <v>2</v>
      </c>
      <c r="E414" s="468"/>
      <c r="G414" s="551"/>
      <c r="H414" s="1178"/>
      <c r="I414" s="447"/>
      <c r="J414" s="447"/>
    </row>
    <row r="415" spans="1:10" x14ac:dyDescent="0.25">
      <c r="A415" s="475" t="s">
        <v>216</v>
      </c>
      <c r="B415" s="464"/>
      <c r="C415" s="476">
        <v>5</v>
      </c>
      <c r="D415" s="477">
        <f>SUM(D408:D414)</f>
        <v>17</v>
      </c>
      <c r="E415" s="478">
        <f>C415*D415</f>
        <v>85</v>
      </c>
      <c r="G415" s="553"/>
      <c r="H415" s="1178"/>
      <c r="I415" s="448"/>
      <c r="J415" s="560"/>
    </row>
    <row r="416" spans="1:10" x14ac:dyDescent="0.25">
      <c r="A416" s="479" t="s">
        <v>23</v>
      </c>
      <c r="B416" s="480" t="s">
        <v>10</v>
      </c>
      <c r="C416" s="481" t="s">
        <v>11</v>
      </c>
      <c r="D416" s="1173"/>
      <c r="E416" s="462"/>
      <c r="G416" s="553"/>
      <c r="H416" s="1178"/>
      <c r="I416" s="448"/>
      <c r="J416" s="560"/>
    </row>
    <row r="417" spans="1:10" x14ac:dyDescent="0.25">
      <c r="A417" s="469" t="s">
        <v>24</v>
      </c>
      <c r="B417" s="482"/>
      <c r="C417" s="461"/>
      <c r="D417" s="1174"/>
      <c r="E417" s="462"/>
      <c r="G417" s="551"/>
      <c r="H417" s="558"/>
      <c r="I417" s="448"/>
      <c r="J417" s="448"/>
    </row>
    <row r="418" spans="1:10" x14ac:dyDescent="0.25">
      <c r="A418" s="483" t="s">
        <v>25</v>
      </c>
      <c r="B418" s="482"/>
      <c r="C418" s="461"/>
      <c r="D418" s="484"/>
      <c r="E418" s="462"/>
      <c r="G418" s="543"/>
      <c r="H418" s="1175"/>
      <c r="I418" s="561"/>
      <c r="J418" s="561"/>
    </row>
    <row r="419" spans="1:10" x14ac:dyDescent="0.25">
      <c r="A419" s="485" t="s">
        <v>26</v>
      </c>
      <c r="B419" s="482"/>
      <c r="C419" s="465"/>
      <c r="D419" s="467"/>
      <c r="E419" s="468"/>
      <c r="G419" s="559"/>
      <c r="H419" s="1179"/>
      <c r="I419" s="448"/>
      <c r="J419" s="448"/>
    </row>
    <row r="420" spans="1:10" x14ac:dyDescent="0.25">
      <c r="A420" s="485" t="s">
        <v>28</v>
      </c>
      <c r="B420" s="482"/>
      <c r="C420" s="465"/>
      <c r="D420" s="486"/>
      <c r="E420" s="468"/>
      <c r="G420" s="559"/>
      <c r="H420" s="1179"/>
      <c r="I420" s="448"/>
      <c r="J420" s="448"/>
    </row>
    <row r="421" spans="1:10" x14ac:dyDescent="0.25">
      <c r="A421" s="485" t="s">
        <v>29</v>
      </c>
      <c r="B421" s="482"/>
      <c r="C421" s="465"/>
      <c r="D421" s="486">
        <v>2</v>
      </c>
      <c r="E421" s="468"/>
      <c r="G421" s="559"/>
      <c r="H421" s="1179"/>
      <c r="I421" s="448"/>
      <c r="J421" s="448"/>
    </row>
    <row r="422" spans="1:10" x14ac:dyDescent="0.25">
      <c r="A422" s="469" t="s">
        <v>30</v>
      </c>
      <c r="B422" s="482"/>
      <c r="C422" s="465"/>
      <c r="D422" s="486"/>
      <c r="E422" s="468"/>
      <c r="G422" s="559"/>
      <c r="H422" s="1179"/>
      <c r="I422" s="448"/>
      <c r="J422" s="448"/>
    </row>
    <row r="423" spans="1:10" x14ac:dyDescent="0.25">
      <c r="A423" s="466" t="s">
        <v>31</v>
      </c>
      <c r="B423" s="482"/>
      <c r="C423" s="465"/>
      <c r="D423" s="486">
        <v>6</v>
      </c>
      <c r="E423" s="468"/>
      <c r="G423" s="551"/>
      <c r="H423" s="1179"/>
      <c r="I423" s="562"/>
      <c r="J423" s="563"/>
    </row>
    <row r="424" spans="1:10" ht="24.75" x14ac:dyDescent="0.25">
      <c r="A424" s="487" t="s">
        <v>32</v>
      </c>
      <c r="B424" s="488"/>
      <c r="C424" s="489"/>
      <c r="D424" s="490"/>
      <c r="E424" s="491"/>
      <c r="G424" s="551"/>
      <c r="H424" s="558"/>
      <c r="I424" s="562"/>
      <c r="J424" s="562"/>
    </row>
    <row r="425" spans="1:10" x14ac:dyDescent="0.25">
      <c r="A425" s="492" t="s">
        <v>216</v>
      </c>
      <c r="B425" s="493"/>
      <c r="C425" s="494">
        <v>5</v>
      </c>
      <c r="D425" s="495">
        <f>SUM(D418:D424)</f>
        <v>8</v>
      </c>
      <c r="E425" s="495">
        <f>C425*D425</f>
        <v>40</v>
      </c>
      <c r="G425" s="543"/>
      <c r="H425" s="1175"/>
      <c r="I425" s="564"/>
      <c r="J425" s="564"/>
    </row>
    <row r="426" spans="1:10" x14ac:dyDescent="0.25">
      <c r="A426" s="496" t="s">
        <v>33</v>
      </c>
      <c r="B426" s="481" t="s">
        <v>10</v>
      </c>
      <c r="C426" s="497">
        <v>5</v>
      </c>
      <c r="D426" s="498"/>
      <c r="E426" s="499"/>
      <c r="G426" s="551"/>
      <c r="H426" s="1175"/>
      <c r="I426" s="448"/>
      <c r="J426" s="448"/>
    </row>
    <row r="427" spans="1:10" x14ac:dyDescent="0.25">
      <c r="A427" s="500" t="s">
        <v>34</v>
      </c>
      <c r="B427" s="501"/>
      <c r="C427" s="502"/>
      <c r="D427" s="503"/>
      <c r="E427" s="491"/>
      <c r="G427" s="553"/>
      <c r="H427" s="1175"/>
      <c r="I427" s="448"/>
      <c r="J427" s="448"/>
    </row>
    <row r="428" spans="1:10" x14ac:dyDescent="0.25">
      <c r="A428" s="445" t="s">
        <v>216</v>
      </c>
      <c r="B428" s="504"/>
      <c r="C428" s="505">
        <v>5</v>
      </c>
      <c r="D428" s="495">
        <f>D427</f>
        <v>0</v>
      </c>
      <c r="E428" s="495">
        <f>C428*D428</f>
        <v>0</v>
      </c>
      <c r="G428" s="553"/>
      <c r="H428" s="1175"/>
      <c r="I428" s="448"/>
      <c r="J428" s="448"/>
    </row>
    <row r="429" spans="1:10" x14ac:dyDescent="0.25">
      <c r="A429" s="506" t="s">
        <v>35</v>
      </c>
      <c r="B429" s="507" t="s">
        <v>10</v>
      </c>
      <c r="C429" s="508"/>
      <c r="D429" s="509"/>
      <c r="E429" s="510"/>
      <c r="G429" s="553"/>
      <c r="H429" s="1175"/>
      <c r="I429" s="448"/>
      <c r="J429" s="448"/>
    </row>
    <row r="430" spans="1:10" ht="24.75" x14ac:dyDescent="0.25">
      <c r="A430" s="511" t="s">
        <v>68</v>
      </c>
      <c r="B430" s="512"/>
      <c r="C430" s="513"/>
      <c r="D430" s="514"/>
      <c r="E430" s="514"/>
      <c r="G430" s="551"/>
      <c r="H430" s="550"/>
      <c r="I430" s="448"/>
      <c r="J430" s="448"/>
    </row>
    <row r="431" spans="1:10" x14ac:dyDescent="0.25">
      <c r="A431" s="515" t="s">
        <v>37</v>
      </c>
      <c r="B431" s="516" t="s">
        <v>38</v>
      </c>
      <c r="C431" s="517"/>
      <c r="D431" s="518"/>
      <c r="E431" s="519"/>
      <c r="G431" s="1169"/>
      <c r="H431" s="1170"/>
      <c r="I431" s="1170"/>
      <c r="J431" s="565"/>
    </row>
    <row r="432" spans="1:10" x14ac:dyDescent="0.25">
      <c r="A432" s="520" t="s">
        <v>39</v>
      </c>
      <c r="B432" s="512"/>
      <c r="C432" s="513"/>
      <c r="D432" s="514"/>
      <c r="E432" s="521"/>
    </row>
    <row r="433" spans="1:10" x14ac:dyDescent="0.25">
      <c r="A433" s="479" t="s">
        <v>69</v>
      </c>
      <c r="B433" s="522" t="s">
        <v>41</v>
      </c>
      <c r="C433" s="481" t="s">
        <v>42</v>
      </c>
      <c r="D433" s="523"/>
      <c r="E433" s="462"/>
    </row>
    <row r="434" spans="1:10" x14ac:dyDescent="0.25">
      <c r="A434" s="466" t="s">
        <v>43</v>
      </c>
      <c r="B434" s="524"/>
      <c r="C434" s="461"/>
      <c r="D434" s="467">
        <v>6</v>
      </c>
      <c r="E434" s="468"/>
    </row>
    <row r="435" spans="1:10" x14ac:dyDescent="0.25">
      <c r="A435" s="466" t="s">
        <v>44</v>
      </c>
      <c r="B435" s="524"/>
      <c r="C435" s="461"/>
      <c r="D435" s="467"/>
      <c r="E435" s="468"/>
    </row>
    <row r="436" spans="1:10" x14ac:dyDescent="0.25">
      <c r="A436" s="525" t="s">
        <v>217</v>
      </c>
      <c r="B436" s="526"/>
      <c r="C436" s="527"/>
      <c r="D436" s="474"/>
      <c r="E436" s="468"/>
    </row>
    <row r="437" spans="1:10" x14ac:dyDescent="0.25">
      <c r="A437" s="475" t="s">
        <v>216</v>
      </c>
      <c r="B437" s="528"/>
      <c r="C437" s="476" t="s">
        <v>42</v>
      </c>
      <c r="D437" s="467">
        <f>SUM(D434:D436)</f>
        <v>6</v>
      </c>
      <c r="E437" s="478">
        <f>C437*D437</f>
        <v>42</v>
      </c>
    </row>
    <row r="438" spans="1:10" x14ac:dyDescent="0.25">
      <c r="A438" s="529" t="s">
        <v>48</v>
      </c>
      <c r="B438" s="530" t="s">
        <v>10</v>
      </c>
      <c r="C438" s="481" t="s">
        <v>11</v>
      </c>
      <c r="D438" s="523"/>
      <c r="E438" s="462"/>
    </row>
    <row r="439" spans="1:10" x14ac:dyDescent="0.25">
      <c r="A439" s="531" t="s">
        <v>49</v>
      </c>
      <c r="B439" s="464"/>
      <c r="C439" s="465"/>
      <c r="D439" s="467">
        <v>6</v>
      </c>
      <c r="E439" s="468"/>
    </row>
    <row r="440" spans="1:10" x14ac:dyDescent="0.25">
      <c r="A440" s="532" t="s">
        <v>50</v>
      </c>
      <c r="B440" s="464"/>
      <c r="C440" s="465"/>
      <c r="D440" s="486"/>
      <c r="E440" s="468"/>
    </row>
    <row r="441" spans="1:10" x14ac:dyDescent="0.25">
      <c r="A441" s="446" t="s">
        <v>216</v>
      </c>
      <c r="B441" s="533"/>
      <c r="C441" s="505">
        <v>5</v>
      </c>
      <c r="D441" s="534">
        <f>SUM(D439:D440)</f>
        <v>6</v>
      </c>
      <c r="E441" s="478">
        <f>C441*D441</f>
        <v>30</v>
      </c>
    </row>
    <row r="442" spans="1:10" ht="26.25" x14ac:dyDescent="0.25">
      <c r="A442" s="535" t="s">
        <v>51</v>
      </c>
      <c r="B442" s="536"/>
      <c r="C442" s="536"/>
      <c r="D442" s="536"/>
      <c r="E442" s="536"/>
    </row>
    <row r="443" spans="1:10" x14ac:dyDescent="0.25">
      <c r="A443" s="433"/>
      <c r="B443" s="434"/>
      <c r="C443" s="435"/>
      <c r="D443" s="436"/>
      <c r="E443" s="437"/>
    </row>
    <row r="444" spans="1:10" x14ac:dyDescent="0.25">
      <c r="A444" s="438" t="s">
        <v>218</v>
      </c>
      <c r="B444" s="439"/>
      <c r="C444" s="439"/>
      <c r="D444" s="440"/>
      <c r="E444" s="441">
        <f>E415+E425+E428+E437+E441</f>
        <v>197</v>
      </c>
    </row>
    <row r="447" spans="1:10" ht="19.5" customHeight="1" x14ac:dyDescent="0.3">
      <c r="A447" s="1171" t="s">
        <v>228</v>
      </c>
      <c r="B447" s="1176"/>
      <c r="C447" s="1176"/>
      <c r="D447" s="1176"/>
      <c r="E447" s="454"/>
      <c r="G447" s="1167"/>
      <c r="H447" s="1168"/>
      <c r="I447" s="1168"/>
      <c r="J447" s="1168"/>
    </row>
    <row r="448" spans="1:10" ht="45" x14ac:dyDescent="0.25">
      <c r="A448" s="455" t="s">
        <v>3</v>
      </c>
      <c r="B448" s="456" t="s">
        <v>4</v>
      </c>
      <c r="C448" s="456" t="s">
        <v>5</v>
      </c>
      <c r="D448" s="457" t="s">
        <v>6</v>
      </c>
      <c r="E448" s="458" t="s">
        <v>210</v>
      </c>
      <c r="G448" s="543"/>
      <c r="H448" s="544"/>
      <c r="I448" s="543"/>
      <c r="J448" s="554"/>
    </row>
    <row r="449" spans="1:10" x14ac:dyDescent="0.25">
      <c r="A449" s="459" t="s">
        <v>9</v>
      </c>
      <c r="B449" s="460" t="s">
        <v>10</v>
      </c>
      <c r="C449" s="461" t="s">
        <v>11</v>
      </c>
      <c r="D449" s="1177"/>
      <c r="E449" s="462"/>
      <c r="G449" s="543"/>
      <c r="H449" s="544"/>
      <c r="I449" s="543"/>
      <c r="J449" s="543"/>
    </row>
    <row r="450" spans="1:10" ht="24.75" x14ac:dyDescent="0.25">
      <c r="A450" s="463" t="s">
        <v>12</v>
      </c>
      <c r="B450" s="464"/>
      <c r="C450" s="465"/>
      <c r="D450" s="1174"/>
      <c r="E450" s="462"/>
      <c r="G450" s="543"/>
      <c r="H450" s="1175"/>
      <c r="I450" s="555"/>
      <c r="J450" s="543"/>
    </row>
    <row r="451" spans="1:10" x14ac:dyDescent="0.25">
      <c r="A451" s="466" t="s">
        <v>13</v>
      </c>
      <c r="B451" s="464"/>
      <c r="C451" s="465"/>
      <c r="D451" s="467">
        <v>6</v>
      </c>
      <c r="E451" s="468"/>
      <c r="G451" s="551"/>
      <c r="H451" s="1178"/>
      <c r="I451" s="447"/>
      <c r="J451" s="556"/>
    </row>
    <row r="452" spans="1:10" x14ac:dyDescent="0.25">
      <c r="A452" s="466" t="s">
        <v>15</v>
      </c>
      <c r="B452" s="464"/>
      <c r="C452" s="465"/>
      <c r="D452" s="467"/>
      <c r="E452" s="468"/>
      <c r="G452" s="553"/>
      <c r="H452" s="1178"/>
      <c r="I452" s="448"/>
      <c r="J452" s="557"/>
    </row>
    <row r="453" spans="1:10" x14ac:dyDescent="0.25">
      <c r="A453" s="469" t="s">
        <v>16</v>
      </c>
      <c r="B453" s="464"/>
      <c r="C453" s="465"/>
      <c r="D453" s="467">
        <v>5</v>
      </c>
      <c r="E453" s="468"/>
      <c r="G453" s="553"/>
      <c r="H453" s="1178"/>
      <c r="I453" s="448"/>
      <c r="J453" s="557"/>
    </row>
    <row r="454" spans="1:10" x14ac:dyDescent="0.25">
      <c r="A454" s="469" t="s">
        <v>17</v>
      </c>
      <c r="B454" s="464"/>
      <c r="C454" s="465"/>
      <c r="D454" s="467"/>
      <c r="E454" s="468"/>
      <c r="G454" s="551"/>
      <c r="H454" s="1178"/>
      <c r="I454" s="448"/>
      <c r="J454" s="560"/>
    </row>
    <row r="455" spans="1:10" x14ac:dyDescent="0.25">
      <c r="A455" s="466" t="s">
        <v>18</v>
      </c>
      <c r="B455" s="464"/>
      <c r="C455" s="465"/>
      <c r="D455" s="467">
        <v>4</v>
      </c>
      <c r="E455" s="468"/>
      <c r="G455" s="551"/>
      <c r="H455" s="1178"/>
      <c r="I455" s="448"/>
      <c r="J455" s="560"/>
    </row>
    <row r="456" spans="1:10" x14ac:dyDescent="0.25">
      <c r="A456" s="470" t="s">
        <v>20</v>
      </c>
      <c r="B456" s="464"/>
      <c r="C456" s="465"/>
      <c r="D456" s="467"/>
      <c r="E456" s="468"/>
      <c r="G456" s="551"/>
      <c r="H456" s="1178"/>
      <c r="I456" s="448"/>
      <c r="J456" s="560"/>
    </row>
    <row r="457" spans="1:10" x14ac:dyDescent="0.25">
      <c r="A457" s="471" t="s">
        <v>21</v>
      </c>
      <c r="B457" s="472"/>
      <c r="C457" s="473"/>
      <c r="D457" s="474">
        <v>2</v>
      </c>
      <c r="E457" s="468"/>
      <c r="G457" s="551"/>
      <c r="H457" s="1178"/>
      <c r="I457" s="447"/>
      <c r="J457" s="447"/>
    </row>
    <row r="458" spans="1:10" x14ac:dyDescent="0.25">
      <c r="A458" s="475" t="s">
        <v>216</v>
      </c>
      <c r="B458" s="464"/>
      <c r="C458" s="476">
        <v>5</v>
      </c>
      <c r="D458" s="477">
        <f>SUM(D451:D457)</f>
        <v>17</v>
      </c>
      <c r="E458" s="478">
        <f>C458*D458</f>
        <v>85</v>
      </c>
      <c r="G458" s="553"/>
      <c r="H458" s="1178"/>
      <c r="I458" s="448"/>
      <c r="J458" s="560"/>
    </row>
    <row r="459" spans="1:10" x14ac:dyDescent="0.25">
      <c r="A459" s="479" t="s">
        <v>23</v>
      </c>
      <c r="B459" s="480" t="s">
        <v>10</v>
      </c>
      <c r="C459" s="481" t="s">
        <v>11</v>
      </c>
      <c r="D459" s="1173"/>
      <c r="E459" s="462"/>
      <c r="G459" s="553"/>
      <c r="H459" s="1178"/>
      <c r="I459" s="448"/>
      <c r="J459" s="560"/>
    </row>
    <row r="460" spans="1:10" x14ac:dyDescent="0.25">
      <c r="A460" s="469" t="s">
        <v>24</v>
      </c>
      <c r="B460" s="482"/>
      <c r="C460" s="461"/>
      <c r="D460" s="1174"/>
      <c r="E460" s="462"/>
      <c r="G460" s="551"/>
      <c r="H460" s="558"/>
      <c r="I460" s="448"/>
      <c r="J460" s="448"/>
    </row>
    <row r="461" spans="1:10" x14ac:dyDescent="0.25">
      <c r="A461" s="483" t="s">
        <v>25</v>
      </c>
      <c r="B461" s="482"/>
      <c r="C461" s="461"/>
      <c r="D461" s="546"/>
      <c r="E461" s="462"/>
      <c r="G461" s="543"/>
      <c r="H461" s="1175"/>
      <c r="I461" s="561"/>
      <c r="J461" s="561"/>
    </row>
    <row r="462" spans="1:10" x14ac:dyDescent="0.25">
      <c r="A462" s="485" t="s">
        <v>26</v>
      </c>
      <c r="B462" s="482"/>
      <c r="C462" s="465"/>
      <c r="D462" s="467"/>
      <c r="E462" s="468"/>
      <c r="G462" s="559"/>
      <c r="H462" s="1179"/>
      <c r="I462" s="448"/>
      <c r="J462" s="448"/>
    </row>
    <row r="463" spans="1:10" x14ac:dyDescent="0.25">
      <c r="A463" s="485" t="s">
        <v>28</v>
      </c>
      <c r="B463" s="482"/>
      <c r="C463" s="465"/>
      <c r="D463" s="486"/>
      <c r="E463" s="468"/>
      <c r="G463" s="559"/>
      <c r="H463" s="1179"/>
      <c r="I463" s="448"/>
      <c r="J463" s="448"/>
    </row>
    <row r="464" spans="1:10" x14ac:dyDescent="0.25">
      <c r="A464" s="485" t="s">
        <v>29</v>
      </c>
      <c r="B464" s="482"/>
      <c r="C464" s="465"/>
      <c r="D464" s="486">
        <v>2</v>
      </c>
      <c r="E464" s="468"/>
      <c r="G464" s="559"/>
      <c r="H464" s="1179"/>
      <c r="I464" s="448"/>
      <c r="J464" s="448"/>
    </row>
    <row r="465" spans="1:10" x14ac:dyDescent="0.25">
      <c r="A465" s="469" t="s">
        <v>30</v>
      </c>
      <c r="B465" s="482"/>
      <c r="C465" s="465"/>
      <c r="D465" s="486"/>
      <c r="E465" s="468"/>
      <c r="G465" s="559"/>
      <c r="H465" s="1179"/>
      <c r="I465" s="448"/>
      <c r="J465" s="448"/>
    </row>
    <row r="466" spans="1:10" x14ac:dyDescent="0.25">
      <c r="A466" s="466" t="s">
        <v>31</v>
      </c>
      <c r="B466" s="482"/>
      <c r="C466" s="465"/>
      <c r="D466" s="486"/>
      <c r="E466" s="468"/>
      <c r="G466" s="551"/>
      <c r="H466" s="1179"/>
      <c r="I466" s="562"/>
      <c r="J466" s="563"/>
    </row>
    <row r="467" spans="1:10" ht="24.75" x14ac:dyDescent="0.25">
      <c r="A467" s="487" t="s">
        <v>32</v>
      </c>
      <c r="B467" s="488"/>
      <c r="C467" s="489"/>
      <c r="D467" s="490">
        <v>3</v>
      </c>
      <c r="E467" s="491"/>
      <c r="G467" s="551"/>
      <c r="H467" s="558"/>
      <c r="I467" s="562"/>
      <c r="J467" s="562"/>
    </row>
    <row r="468" spans="1:10" ht="19.5" customHeight="1" x14ac:dyDescent="0.25">
      <c r="A468" s="492" t="s">
        <v>216</v>
      </c>
      <c r="B468" s="493"/>
      <c r="C468" s="494">
        <v>5</v>
      </c>
      <c r="D468" s="495">
        <f>SUM(D461:D467)</f>
        <v>5</v>
      </c>
      <c r="E468" s="495">
        <f>C468*D468</f>
        <v>25</v>
      </c>
      <c r="G468" s="543"/>
      <c r="H468" s="1175"/>
      <c r="I468" s="564"/>
      <c r="J468" s="564"/>
    </row>
    <row r="469" spans="1:10" x14ac:dyDescent="0.25">
      <c r="A469" s="496" t="s">
        <v>33</v>
      </c>
      <c r="B469" s="481" t="s">
        <v>10</v>
      </c>
      <c r="C469" s="497">
        <v>5</v>
      </c>
      <c r="D469" s="498"/>
      <c r="E469" s="499"/>
      <c r="G469" s="551"/>
      <c r="H469" s="1175"/>
      <c r="I469" s="448"/>
      <c r="J469" s="448"/>
    </row>
    <row r="470" spans="1:10" x14ac:dyDescent="0.25">
      <c r="A470" s="500" t="s">
        <v>34</v>
      </c>
      <c r="B470" s="501"/>
      <c r="C470" s="502"/>
      <c r="D470" s="503">
        <v>6</v>
      </c>
      <c r="E470" s="491"/>
      <c r="G470" s="553"/>
      <c r="H470" s="1175"/>
      <c r="I470" s="448"/>
      <c r="J470" s="448"/>
    </row>
    <row r="471" spans="1:10" x14ac:dyDescent="0.25">
      <c r="A471" s="445" t="s">
        <v>216</v>
      </c>
      <c r="B471" s="504"/>
      <c r="C471" s="505">
        <v>5</v>
      </c>
      <c r="D471" s="495">
        <f>D470</f>
        <v>6</v>
      </c>
      <c r="E471" s="495">
        <f>C471*D471</f>
        <v>30</v>
      </c>
      <c r="G471" s="553"/>
      <c r="H471" s="1175"/>
      <c r="I471" s="448"/>
      <c r="J471" s="448"/>
    </row>
    <row r="472" spans="1:10" x14ac:dyDescent="0.25">
      <c r="A472" s="506" t="s">
        <v>35</v>
      </c>
      <c r="B472" s="507" t="s">
        <v>10</v>
      </c>
      <c r="C472" s="508"/>
      <c r="D472" s="509"/>
      <c r="E472" s="510"/>
      <c r="G472" s="553"/>
      <c r="H472" s="1175"/>
      <c r="I472" s="448"/>
      <c r="J472" s="448"/>
    </row>
    <row r="473" spans="1:10" ht="24.75" x14ac:dyDescent="0.25">
      <c r="A473" s="511" t="s">
        <v>68</v>
      </c>
      <c r="B473" s="512"/>
      <c r="C473" s="513"/>
      <c r="D473" s="514"/>
      <c r="E473" s="514"/>
      <c r="G473" s="551"/>
      <c r="H473" s="550"/>
      <c r="I473" s="448"/>
      <c r="J473" s="448"/>
    </row>
    <row r="474" spans="1:10" x14ac:dyDescent="0.25">
      <c r="A474" s="515" t="s">
        <v>37</v>
      </c>
      <c r="B474" s="516" t="s">
        <v>38</v>
      </c>
      <c r="C474" s="517"/>
      <c r="D474" s="518"/>
      <c r="E474" s="519"/>
      <c r="G474" s="1169"/>
      <c r="H474" s="1170"/>
      <c r="I474" s="1170"/>
      <c r="J474" s="565"/>
    </row>
    <row r="475" spans="1:10" x14ac:dyDescent="0.25">
      <c r="A475" s="520" t="s">
        <v>39</v>
      </c>
      <c r="B475" s="512"/>
      <c r="C475" s="513"/>
      <c r="D475" s="514"/>
      <c r="E475" s="521"/>
    </row>
    <row r="476" spans="1:10" x14ac:dyDescent="0.25">
      <c r="A476" s="479" t="s">
        <v>69</v>
      </c>
      <c r="B476" s="522" t="s">
        <v>41</v>
      </c>
      <c r="C476" s="481" t="s">
        <v>42</v>
      </c>
      <c r="D476" s="523"/>
      <c r="E476" s="462"/>
    </row>
    <row r="477" spans="1:10" x14ac:dyDescent="0.25">
      <c r="A477" s="466" t="s">
        <v>43</v>
      </c>
      <c r="B477" s="524"/>
      <c r="C477" s="461"/>
      <c r="D477" s="467"/>
      <c r="E477" s="468"/>
    </row>
    <row r="478" spans="1:10" x14ac:dyDescent="0.25">
      <c r="A478" s="466" t="s">
        <v>44</v>
      </c>
      <c r="B478" s="524"/>
      <c r="C478" s="461"/>
      <c r="D478" s="467">
        <v>4</v>
      </c>
      <c r="E478" s="468"/>
    </row>
    <row r="479" spans="1:10" x14ac:dyDescent="0.25">
      <c r="A479" s="525" t="s">
        <v>217</v>
      </c>
      <c r="B479" s="526"/>
      <c r="C479" s="527"/>
      <c r="D479" s="474"/>
      <c r="E479" s="468"/>
    </row>
    <row r="480" spans="1:10" ht="21" customHeight="1" x14ac:dyDescent="0.25">
      <c r="A480" s="475" t="s">
        <v>216</v>
      </c>
      <c r="B480" s="528"/>
      <c r="C480" s="476" t="s">
        <v>42</v>
      </c>
      <c r="D480" s="467">
        <f>SUM(D477:D479)</f>
        <v>4</v>
      </c>
      <c r="E480" s="478">
        <f>C480*D480</f>
        <v>28</v>
      </c>
    </row>
    <row r="481" spans="1:5" ht="13.5" customHeight="1" x14ac:dyDescent="0.25">
      <c r="A481" s="529" t="s">
        <v>48</v>
      </c>
      <c r="B481" s="530" t="s">
        <v>10</v>
      </c>
      <c r="C481" s="481" t="s">
        <v>11</v>
      </c>
      <c r="D481" s="523"/>
      <c r="E481" s="462"/>
    </row>
    <row r="482" spans="1:5" ht="18.75" customHeight="1" x14ac:dyDescent="0.25">
      <c r="A482" s="531" t="s">
        <v>49</v>
      </c>
      <c r="B482" s="464"/>
      <c r="C482" s="465"/>
      <c r="D482" s="467"/>
      <c r="E482" s="468"/>
    </row>
    <row r="483" spans="1:5" ht="24.75" customHeight="1" x14ac:dyDescent="0.25">
      <c r="A483" s="532" t="s">
        <v>50</v>
      </c>
      <c r="B483" s="464"/>
      <c r="C483" s="465"/>
      <c r="D483" s="486">
        <v>3</v>
      </c>
      <c r="E483" s="468"/>
    </row>
    <row r="484" spans="1:5" ht="26.25" customHeight="1" x14ac:dyDescent="0.25">
      <c r="A484" s="446" t="s">
        <v>216</v>
      </c>
      <c r="B484" s="533"/>
      <c r="C484" s="505">
        <v>5</v>
      </c>
      <c r="D484" s="534">
        <f>SUM(D482:D483)</f>
        <v>3</v>
      </c>
      <c r="E484" s="478">
        <f>C484*D484</f>
        <v>15</v>
      </c>
    </row>
    <row r="485" spans="1:5" ht="29.25" customHeight="1" x14ac:dyDescent="0.25">
      <c r="A485" s="535" t="s">
        <v>51</v>
      </c>
      <c r="B485" s="536"/>
      <c r="C485" s="536"/>
      <c r="D485" s="536"/>
      <c r="E485" s="536"/>
    </row>
    <row r="486" spans="1:5" ht="18.75" customHeight="1" x14ac:dyDescent="0.25">
      <c r="A486" s="433"/>
      <c r="B486" s="434"/>
      <c r="C486" s="435"/>
      <c r="D486" s="436"/>
      <c r="E486" s="437"/>
    </row>
    <row r="487" spans="1:5" x14ac:dyDescent="0.25">
      <c r="A487" s="438" t="s">
        <v>218</v>
      </c>
      <c r="B487" s="439"/>
      <c r="C487" s="439"/>
      <c r="D487" s="440"/>
      <c r="E487" s="441">
        <f>E458+E468+E471+E480+E484</f>
        <v>183</v>
      </c>
    </row>
    <row r="490" spans="1:5" ht="18.75" x14ac:dyDescent="0.3">
      <c r="A490" s="547" t="s">
        <v>208</v>
      </c>
      <c r="B490" s="453"/>
      <c r="C490" s="453"/>
      <c r="D490" s="453"/>
      <c r="E490" s="454"/>
    </row>
    <row r="491" spans="1:5" ht="45" x14ac:dyDescent="0.25">
      <c r="A491" s="455" t="s">
        <v>3</v>
      </c>
      <c r="B491" s="456" t="s">
        <v>4</v>
      </c>
      <c r="C491" s="456" t="s">
        <v>5</v>
      </c>
      <c r="D491" s="457" t="s">
        <v>6</v>
      </c>
      <c r="E491" s="458" t="s">
        <v>210</v>
      </c>
    </row>
    <row r="492" spans="1:5" x14ac:dyDescent="0.25">
      <c r="A492" s="459" t="s">
        <v>9</v>
      </c>
      <c r="B492" s="460" t="s">
        <v>10</v>
      </c>
      <c r="C492" s="461" t="s">
        <v>11</v>
      </c>
      <c r="D492" s="1173"/>
      <c r="E492" s="462"/>
    </row>
    <row r="493" spans="1:5" ht="24.75" x14ac:dyDescent="0.25">
      <c r="A493" s="463" t="s">
        <v>12</v>
      </c>
      <c r="B493" s="464"/>
      <c r="C493" s="465"/>
      <c r="D493" s="1174"/>
      <c r="E493" s="462"/>
    </row>
    <row r="494" spans="1:5" x14ac:dyDescent="0.25">
      <c r="A494" s="466" t="s">
        <v>13</v>
      </c>
      <c r="B494" s="464"/>
      <c r="C494" s="465"/>
      <c r="D494" s="467">
        <v>6</v>
      </c>
      <c r="E494" s="468"/>
    </row>
    <row r="495" spans="1:5" x14ac:dyDescent="0.25">
      <c r="A495" s="466" t="s">
        <v>15</v>
      </c>
      <c r="B495" s="464"/>
      <c r="C495" s="465"/>
      <c r="D495" s="467"/>
      <c r="E495" s="468"/>
    </row>
    <row r="496" spans="1:5" x14ac:dyDescent="0.25">
      <c r="A496" s="469" t="s">
        <v>16</v>
      </c>
      <c r="B496" s="464"/>
      <c r="C496" s="465"/>
      <c r="D496" s="467">
        <v>5</v>
      </c>
      <c r="E496" s="468"/>
    </row>
    <row r="497" spans="1:5" x14ac:dyDescent="0.25">
      <c r="A497" s="469" t="s">
        <v>17</v>
      </c>
      <c r="B497" s="464"/>
      <c r="C497" s="465"/>
      <c r="D497" s="467"/>
      <c r="E497" s="468"/>
    </row>
    <row r="498" spans="1:5" x14ac:dyDescent="0.25">
      <c r="A498" s="466" t="s">
        <v>18</v>
      </c>
      <c r="B498" s="464"/>
      <c r="C498" s="465"/>
      <c r="D498" s="467">
        <v>4</v>
      </c>
      <c r="E498" s="468"/>
    </row>
    <row r="499" spans="1:5" x14ac:dyDescent="0.25">
      <c r="A499" s="470" t="s">
        <v>20</v>
      </c>
      <c r="B499" s="464"/>
      <c r="C499" s="465"/>
      <c r="D499" s="467"/>
      <c r="E499" s="468"/>
    </row>
    <row r="500" spans="1:5" x14ac:dyDescent="0.25">
      <c r="A500" s="471" t="s">
        <v>21</v>
      </c>
      <c r="B500" s="472"/>
      <c r="C500" s="473"/>
      <c r="D500" s="474">
        <v>2</v>
      </c>
      <c r="E500" s="468"/>
    </row>
    <row r="501" spans="1:5" x14ac:dyDescent="0.25">
      <c r="A501" s="475" t="s">
        <v>216</v>
      </c>
      <c r="B501" s="464"/>
      <c r="C501" s="476">
        <v>5</v>
      </c>
      <c r="D501" s="477">
        <f>SUM(D494:D500)</f>
        <v>17</v>
      </c>
      <c r="E501" s="478">
        <f>C501*D501</f>
        <v>85</v>
      </c>
    </row>
    <row r="502" spans="1:5" x14ac:dyDescent="0.25">
      <c r="A502" s="479" t="s">
        <v>23</v>
      </c>
      <c r="B502" s="480" t="s">
        <v>10</v>
      </c>
      <c r="C502" s="481" t="s">
        <v>11</v>
      </c>
      <c r="D502" s="1173"/>
      <c r="E502" s="462"/>
    </row>
    <row r="503" spans="1:5" x14ac:dyDescent="0.25">
      <c r="A503" s="469" t="s">
        <v>24</v>
      </c>
      <c r="B503" s="482"/>
      <c r="C503" s="461"/>
      <c r="D503" s="1174"/>
      <c r="E503" s="462"/>
    </row>
    <row r="504" spans="1:5" x14ac:dyDescent="0.25">
      <c r="A504" s="483" t="s">
        <v>25</v>
      </c>
      <c r="B504" s="482"/>
      <c r="C504" s="461"/>
      <c r="D504" s="546"/>
      <c r="E504" s="462"/>
    </row>
    <row r="505" spans="1:5" x14ac:dyDescent="0.25">
      <c r="A505" s="485" t="s">
        <v>26</v>
      </c>
      <c r="B505" s="482"/>
      <c r="C505" s="465"/>
      <c r="D505" s="467"/>
      <c r="E505" s="468"/>
    </row>
    <row r="506" spans="1:5" x14ac:dyDescent="0.25">
      <c r="A506" s="485" t="s">
        <v>28</v>
      </c>
      <c r="B506" s="482"/>
      <c r="C506" s="465"/>
      <c r="D506" s="486"/>
      <c r="E506" s="468"/>
    </row>
    <row r="507" spans="1:5" x14ac:dyDescent="0.25">
      <c r="A507" s="485" t="s">
        <v>29</v>
      </c>
      <c r="B507" s="482"/>
      <c r="C507" s="465"/>
      <c r="D507" s="486">
        <v>2</v>
      </c>
      <c r="E507" s="468"/>
    </row>
    <row r="508" spans="1:5" x14ac:dyDescent="0.25">
      <c r="A508" s="469" t="s">
        <v>30</v>
      </c>
      <c r="B508" s="482"/>
      <c r="C508" s="465"/>
      <c r="D508" s="486"/>
      <c r="E508" s="468"/>
    </row>
    <row r="509" spans="1:5" x14ac:dyDescent="0.25">
      <c r="A509" s="466" t="s">
        <v>31</v>
      </c>
      <c r="B509" s="482"/>
      <c r="C509" s="465"/>
      <c r="D509" s="486"/>
      <c r="E509" s="468"/>
    </row>
    <row r="510" spans="1:5" ht="24.75" x14ac:dyDescent="0.25">
      <c r="A510" s="487" t="s">
        <v>32</v>
      </c>
      <c r="B510" s="488"/>
      <c r="C510" s="489"/>
      <c r="D510" s="490">
        <v>3</v>
      </c>
      <c r="E510" s="491"/>
    </row>
    <row r="511" spans="1:5" x14ac:dyDescent="0.25">
      <c r="A511" s="492" t="s">
        <v>216</v>
      </c>
      <c r="B511" s="493"/>
      <c r="C511" s="494">
        <v>5</v>
      </c>
      <c r="D511" s="495">
        <f>SUM(D504:D510)</f>
        <v>5</v>
      </c>
      <c r="E511" s="495">
        <f>C511*D511</f>
        <v>25</v>
      </c>
    </row>
    <row r="512" spans="1:5" x14ac:dyDescent="0.25">
      <c r="A512" s="496" t="s">
        <v>33</v>
      </c>
      <c r="B512" s="481" t="s">
        <v>10</v>
      </c>
      <c r="C512" s="497">
        <v>5</v>
      </c>
      <c r="D512" s="498"/>
      <c r="E512" s="499"/>
    </row>
    <row r="513" spans="1:5" x14ac:dyDescent="0.25">
      <c r="A513" s="500" t="s">
        <v>34</v>
      </c>
      <c r="B513" s="501"/>
      <c r="C513" s="502"/>
      <c r="D513" s="503">
        <v>6</v>
      </c>
      <c r="E513" s="491"/>
    </row>
    <row r="514" spans="1:5" x14ac:dyDescent="0.25">
      <c r="A514" s="445" t="s">
        <v>216</v>
      </c>
      <c r="B514" s="504"/>
      <c r="C514" s="505">
        <v>5</v>
      </c>
      <c r="D514" s="495">
        <f>D513</f>
        <v>6</v>
      </c>
      <c r="E514" s="495">
        <f>C514*D514</f>
        <v>30</v>
      </c>
    </row>
    <row r="515" spans="1:5" x14ac:dyDescent="0.25">
      <c r="A515" s="506" t="s">
        <v>35</v>
      </c>
      <c r="B515" s="507" t="s">
        <v>10</v>
      </c>
      <c r="C515" s="508"/>
      <c r="D515" s="509"/>
      <c r="E515" s="510"/>
    </row>
    <row r="516" spans="1:5" ht="24.75" x14ac:dyDescent="0.25">
      <c r="A516" s="511" t="s">
        <v>68</v>
      </c>
      <c r="B516" s="512"/>
      <c r="C516" s="513"/>
      <c r="D516" s="514"/>
      <c r="E516" s="514"/>
    </row>
    <row r="517" spans="1:5" x14ac:dyDescent="0.25">
      <c r="A517" s="515" t="s">
        <v>37</v>
      </c>
      <c r="B517" s="516" t="s">
        <v>38</v>
      </c>
      <c r="C517" s="517"/>
      <c r="D517" s="518"/>
      <c r="E517" s="519"/>
    </row>
    <row r="518" spans="1:5" x14ac:dyDescent="0.25">
      <c r="A518" s="520" t="s">
        <v>39</v>
      </c>
      <c r="B518" s="512"/>
      <c r="C518" s="513"/>
      <c r="D518" s="514"/>
      <c r="E518" s="521"/>
    </row>
    <row r="519" spans="1:5" x14ac:dyDescent="0.25">
      <c r="A519" s="479" t="s">
        <v>69</v>
      </c>
      <c r="B519" s="522" t="s">
        <v>41</v>
      </c>
      <c r="C519" s="481" t="s">
        <v>42</v>
      </c>
      <c r="D519" s="523"/>
      <c r="E519" s="462"/>
    </row>
    <row r="520" spans="1:5" x14ac:dyDescent="0.25">
      <c r="A520" s="466" t="s">
        <v>43</v>
      </c>
      <c r="B520" s="524"/>
      <c r="C520" s="461"/>
      <c r="D520" s="467"/>
      <c r="E520" s="468"/>
    </row>
    <row r="521" spans="1:5" x14ac:dyDescent="0.25">
      <c r="A521" s="466" t="s">
        <v>44</v>
      </c>
      <c r="B521" s="524"/>
      <c r="C521" s="461"/>
      <c r="D521" s="467">
        <v>4</v>
      </c>
      <c r="E521" s="468"/>
    </row>
    <row r="522" spans="1:5" x14ac:dyDescent="0.25">
      <c r="A522" s="525" t="s">
        <v>217</v>
      </c>
      <c r="B522" s="526"/>
      <c r="C522" s="527"/>
      <c r="D522" s="474"/>
      <c r="E522" s="468"/>
    </row>
    <row r="523" spans="1:5" x14ac:dyDescent="0.25">
      <c r="A523" s="475" t="s">
        <v>216</v>
      </c>
      <c r="B523" s="528"/>
      <c r="C523" s="476" t="s">
        <v>42</v>
      </c>
      <c r="D523" s="467">
        <f>SUM(D520:D522)</f>
        <v>4</v>
      </c>
      <c r="E523" s="478">
        <f>C523*D523</f>
        <v>28</v>
      </c>
    </row>
    <row r="524" spans="1:5" x14ac:dyDescent="0.25">
      <c r="A524" s="529" t="s">
        <v>48</v>
      </c>
      <c r="B524" s="530" t="s">
        <v>10</v>
      </c>
      <c r="C524" s="481" t="s">
        <v>11</v>
      </c>
      <c r="D524" s="523"/>
      <c r="E524" s="462"/>
    </row>
    <row r="525" spans="1:5" x14ac:dyDescent="0.25">
      <c r="A525" s="531" t="s">
        <v>49</v>
      </c>
      <c r="B525" s="464"/>
      <c r="C525" s="465"/>
      <c r="D525" s="467"/>
      <c r="E525" s="468"/>
    </row>
    <row r="526" spans="1:5" x14ac:dyDescent="0.25">
      <c r="A526" s="532" t="s">
        <v>50</v>
      </c>
      <c r="B526" s="464"/>
      <c r="C526" s="465"/>
      <c r="D526" s="486">
        <v>3</v>
      </c>
      <c r="E526" s="468"/>
    </row>
    <row r="527" spans="1:5" x14ac:dyDescent="0.25">
      <c r="A527" s="446" t="s">
        <v>216</v>
      </c>
      <c r="B527" s="533"/>
      <c r="C527" s="505">
        <v>5</v>
      </c>
      <c r="D527" s="534">
        <f>SUM(D525:D526)</f>
        <v>3</v>
      </c>
      <c r="E527" s="478">
        <f>C527*D527</f>
        <v>15</v>
      </c>
    </row>
    <row r="528" spans="1:5" ht="26.25" x14ac:dyDescent="0.25">
      <c r="A528" s="535" t="s">
        <v>51</v>
      </c>
      <c r="B528" s="536"/>
      <c r="C528" s="536"/>
      <c r="D528" s="536"/>
      <c r="E528" s="536"/>
    </row>
    <row r="529" spans="1:5" x14ac:dyDescent="0.25">
      <c r="A529" s="433"/>
      <c r="B529" s="434"/>
      <c r="C529" s="435"/>
      <c r="D529" s="436"/>
      <c r="E529" s="437"/>
    </row>
    <row r="530" spans="1:5" x14ac:dyDescent="0.25">
      <c r="A530" s="438" t="s">
        <v>218</v>
      </c>
      <c r="B530" s="439"/>
      <c r="C530" s="439"/>
      <c r="D530" s="440"/>
      <c r="E530" s="441">
        <f>E501+E511+E514+E523+E527</f>
        <v>183</v>
      </c>
    </row>
    <row r="533" spans="1:5" ht="40.15" customHeight="1" x14ac:dyDescent="0.3">
      <c r="A533" s="547" t="s">
        <v>213</v>
      </c>
      <c r="B533" s="453"/>
      <c r="C533" s="453"/>
      <c r="D533" s="453"/>
      <c r="E533" s="454"/>
    </row>
    <row r="534" spans="1:5" ht="45" x14ac:dyDescent="0.25">
      <c r="A534" s="455" t="s">
        <v>3</v>
      </c>
      <c r="B534" s="456" t="s">
        <v>4</v>
      </c>
      <c r="C534" s="456" t="s">
        <v>5</v>
      </c>
      <c r="D534" s="457" t="s">
        <v>6</v>
      </c>
      <c r="E534" s="458" t="s">
        <v>210</v>
      </c>
    </row>
    <row r="535" spans="1:5" x14ac:dyDescent="0.25">
      <c r="A535" s="459" t="s">
        <v>9</v>
      </c>
      <c r="B535" s="460" t="s">
        <v>10</v>
      </c>
      <c r="C535" s="461" t="s">
        <v>11</v>
      </c>
      <c r="D535" s="1173"/>
      <c r="E535" s="462"/>
    </row>
    <row r="536" spans="1:5" ht="24.75" x14ac:dyDescent="0.25">
      <c r="A536" s="463" t="s">
        <v>12</v>
      </c>
      <c r="B536" s="464"/>
      <c r="C536" s="465"/>
      <c r="D536" s="1174"/>
      <c r="E536" s="462"/>
    </row>
    <row r="537" spans="1:5" x14ac:dyDescent="0.25">
      <c r="A537" s="466" t="s">
        <v>13</v>
      </c>
      <c r="B537" s="464"/>
      <c r="C537" s="465"/>
      <c r="D537" s="467">
        <v>6</v>
      </c>
      <c r="E537" s="468"/>
    </row>
    <row r="538" spans="1:5" x14ac:dyDescent="0.25">
      <c r="A538" s="466" t="s">
        <v>15</v>
      </c>
      <c r="B538" s="464"/>
      <c r="C538" s="465"/>
      <c r="D538" s="467"/>
      <c r="E538" s="468"/>
    </row>
    <row r="539" spans="1:5" x14ac:dyDescent="0.25">
      <c r="A539" s="469" t="s">
        <v>16</v>
      </c>
      <c r="B539" s="464"/>
      <c r="C539" s="465"/>
      <c r="D539" s="467">
        <v>5</v>
      </c>
      <c r="E539" s="468"/>
    </row>
    <row r="540" spans="1:5" x14ac:dyDescent="0.25">
      <c r="A540" s="469" t="s">
        <v>17</v>
      </c>
      <c r="B540" s="464"/>
      <c r="C540" s="465"/>
      <c r="D540" s="467"/>
      <c r="E540" s="468"/>
    </row>
    <row r="541" spans="1:5" x14ac:dyDescent="0.25">
      <c r="A541" s="466" t="s">
        <v>18</v>
      </c>
      <c r="B541" s="464"/>
      <c r="C541" s="465"/>
      <c r="D541" s="467">
        <v>4</v>
      </c>
      <c r="E541" s="468"/>
    </row>
    <row r="542" spans="1:5" x14ac:dyDescent="0.25">
      <c r="A542" s="470" t="s">
        <v>20</v>
      </c>
      <c r="B542" s="464"/>
      <c r="C542" s="465"/>
      <c r="D542" s="467"/>
      <c r="E542" s="468"/>
    </row>
    <row r="543" spans="1:5" x14ac:dyDescent="0.25">
      <c r="A543" s="471" t="s">
        <v>21</v>
      </c>
      <c r="B543" s="472"/>
      <c r="C543" s="473"/>
      <c r="D543" s="474">
        <v>2</v>
      </c>
      <c r="E543" s="468"/>
    </row>
    <row r="544" spans="1:5" x14ac:dyDescent="0.25">
      <c r="A544" s="475" t="s">
        <v>216</v>
      </c>
      <c r="B544" s="464"/>
      <c r="C544" s="476">
        <v>5</v>
      </c>
      <c r="D544" s="477">
        <f>SUM(D537:D543)</f>
        <v>17</v>
      </c>
      <c r="E544" s="478">
        <f>C544*D544</f>
        <v>85</v>
      </c>
    </row>
    <row r="545" spans="1:5" x14ac:dyDescent="0.25">
      <c r="A545" s="479" t="s">
        <v>23</v>
      </c>
      <c r="B545" s="480" t="s">
        <v>10</v>
      </c>
      <c r="C545" s="481" t="s">
        <v>11</v>
      </c>
      <c r="D545" s="1173"/>
      <c r="E545" s="462"/>
    </row>
    <row r="546" spans="1:5" x14ac:dyDescent="0.25">
      <c r="A546" s="469" t="s">
        <v>24</v>
      </c>
      <c r="B546" s="482"/>
      <c r="C546" s="461"/>
      <c r="D546" s="1174"/>
      <c r="E546" s="462"/>
    </row>
    <row r="547" spans="1:5" x14ac:dyDescent="0.25">
      <c r="A547" s="483" t="s">
        <v>25</v>
      </c>
      <c r="B547" s="482"/>
      <c r="C547" s="461"/>
      <c r="D547" s="546"/>
      <c r="E547" s="462"/>
    </row>
    <row r="548" spans="1:5" x14ac:dyDescent="0.25">
      <c r="A548" s="485" t="s">
        <v>26</v>
      </c>
      <c r="B548" s="482"/>
      <c r="C548" s="465"/>
      <c r="D548" s="467"/>
      <c r="E548" s="468"/>
    </row>
    <row r="549" spans="1:5" x14ac:dyDescent="0.25">
      <c r="A549" s="485" t="s">
        <v>28</v>
      </c>
      <c r="B549" s="482"/>
      <c r="C549" s="465"/>
      <c r="D549" s="486"/>
      <c r="E549" s="468"/>
    </row>
    <row r="550" spans="1:5" x14ac:dyDescent="0.25">
      <c r="A550" s="485" t="s">
        <v>29</v>
      </c>
      <c r="B550" s="482"/>
      <c r="C550" s="465"/>
      <c r="D550" s="486">
        <v>2</v>
      </c>
      <c r="E550" s="468"/>
    </row>
    <row r="551" spans="1:5" x14ac:dyDescent="0.25">
      <c r="A551" s="469" t="s">
        <v>30</v>
      </c>
      <c r="B551" s="482"/>
      <c r="C551" s="465"/>
      <c r="D551" s="486"/>
      <c r="E551" s="468"/>
    </row>
    <row r="552" spans="1:5" x14ac:dyDescent="0.25">
      <c r="A552" s="466" t="s">
        <v>31</v>
      </c>
      <c r="B552" s="482"/>
      <c r="C552" s="465"/>
      <c r="D552" s="486"/>
      <c r="E552" s="468"/>
    </row>
    <row r="553" spans="1:5" ht="24.75" x14ac:dyDescent="0.25">
      <c r="A553" s="487" t="s">
        <v>32</v>
      </c>
      <c r="B553" s="488"/>
      <c r="C553" s="489"/>
      <c r="D553" s="490">
        <v>3</v>
      </c>
      <c r="E553" s="491"/>
    </row>
    <row r="554" spans="1:5" x14ac:dyDescent="0.25">
      <c r="A554" s="492" t="s">
        <v>216</v>
      </c>
      <c r="B554" s="493"/>
      <c r="C554" s="494">
        <v>5</v>
      </c>
      <c r="D554" s="495">
        <f>SUM(D547:D553)</f>
        <v>5</v>
      </c>
      <c r="E554" s="495">
        <f>C554*D554</f>
        <v>25</v>
      </c>
    </row>
    <row r="555" spans="1:5" x14ac:dyDescent="0.25">
      <c r="A555" s="496" t="s">
        <v>33</v>
      </c>
      <c r="B555" s="481" t="s">
        <v>10</v>
      </c>
      <c r="C555" s="497">
        <v>5</v>
      </c>
      <c r="D555" s="498"/>
      <c r="E555" s="499"/>
    </row>
    <row r="556" spans="1:5" x14ac:dyDescent="0.25">
      <c r="A556" s="500" t="s">
        <v>34</v>
      </c>
      <c r="B556" s="501"/>
      <c r="C556" s="502"/>
      <c r="D556" s="503">
        <v>6</v>
      </c>
      <c r="E556" s="491"/>
    </row>
    <row r="557" spans="1:5" x14ac:dyDescent="0.25">
      <c r="A557" s="445" t="s">
        <v>216</v>
      </c>
      <c r="B557" s="504"/>
      <c r="C557" s="505">
        <v>5</v>
      </c>
      <c r="D557" s="495">
        <f>D556</f>
        <v>6</v>
      </c>
      <c r="E557" s="495">
        <f>C557*D557</f>
        <v>30</v>
      </c>
    </row>
    <row r="558" spans="1:5" x14ac:dyDescent="0.25">
      <c r="A558" s="506" t="s">
        <v>35</v>
      </c>
      <c r="B558" s="507" t="s">
        <v>10</v>
      </c>
      <c r="C558" s="508"/>
      <c r="D558" s="509"/>
      <c r="E558" s="510"/>
    </row>
    <row r="559" spans="1:5" ht="24.75" x14ac:dyDescent="0.25">
      <c r="A559" s="511" t="s">
        <v>68</v>
      </c>
      <c r="B559" s="512"/>
      <c r="C559" s="513"/>
      <c r="D559" s="514"/>
      <c r="E559" s="514"/>
    </row>
    <row r="560" spans="1:5" x14ac:dyDescent="0.25">
      <c r="A560" s="515" t="s">
        <v>37</v>
      </c>
      <c r="B560" s="516" t="s">
        <v>38</v>
      </c>
      <c r="C560" s="517"/>
      <c r="D560" s="518"/>
      <c r="E560" s="519"/>
    </row>
    <row r="561" spans="1:5" x14ac:dyDescent="0.25">
      <c r="A561" s="520" t="s">
        <v>39</v>
      </c>
      <c r="B561" s="512"/>
      <c r="C561" s="513"/>
      <c r="D561" s="514"/>
      <c r="E561" s="521"/>
    </row>
    <row r="562" spans="1:5" x14ac:dyDescent="0.25">
      <c r="A562" s="479" t="s">
        <v>69</v>
      </c>
      <c r="B562" s="522" t="s">
        <v>41</v>
      </c>
      <c r="C562" s="481" t="s">
        <v>42</v>
      </c>
      <c r="D562" s="523"/>
      <c r="E562" s="462"/>
    </row>
    <row r="563" spans="1:5" x14ac:dyDescent="0.25">
      <c r="A563" s="466" t="s">
        <v>43</v>
      </c>
      <c r="B563" s="524"/>
      <c r="C563" s="461"/>
      <c r="D563" s="467"/>
      <c r="E563" s="468"/>
    </row>
    <row r="564" spans="1:5" x14ac:dyDescent="0.25">
      <c r="A564" s="466" t="s">
        <v>44</v>
      </c>
      <c r="B564" s="524"/>
      <c r="C564" s="461"/>
      <c r="D564" s="467">
        <v>4</v>
      </c>
      <c r="E564" s="468"/>
    </row>
    <row r="565" spans="1:5" x14ac:dyDescent="0.25">
      <c r="A565" s="525" t="s">
        <v>217</v>
      </c>
      <c r="B565" s="526"/>
      <c r="C565" s="527"/>
      <c r="D565" s="474"/>
      <c r="E565" s="468"/>
    </row>
    <row r="566" spans="1:5" x14ac:dyDescent="0.25">
      <c r="A566" s="475" t="s">
        <v>216</v>
      </c>
      <c r="B566" s="528"/>
      <c r="C566" s="476" t="s">
        <v>42</v>
      </c>
      <c r="D566" s="467">
        <f>SUM(D563:D565)</f>
        <v>4</v>
      </c>
      <c r="E566" s="478">
        <f>C566*D566</f>
        <v>28</v>
      </c>
    </row>
    <row r="567" spans="1:5" x14ac:dyDescent="0.25">
      <c r="A567" s="529" t="s">
        <v>48</v>
      </c>
      <c r="B567" s="530" t="s">
        <v>10</v>
      </c>
      <c r="C567" s="481" t="s">
        <v>11</v>
      </c>
      <c r="D567" s="523"/>
      <c r="E567" s="462"/>
    </row>
    <row r="568" spans="1:5" x14ac:dyDescent="0.25">
      <c r="A568" s="531" t="s">
        <v>49</v>
      </c>
      <c r="B568" s="464"/>
      <c r="C568" s="465"/>
      <c r="D568" s="467"/>
      <c r="E568" s="468"/>
    </row>
    <row r="569" spans="1:5" x14ac:dyDescent="0.25">
      <c r="A569" s="532" t="s">
        <v>50</v>
      </c>
      <c r="B569" s="464"/>
      <c r="C569" s="465"/>
      <c r="D569" s="486">
        <v>3</v>
      </c>
      <c r="E569" s="468"/>
    </row>
    <row r="570" spans="1:5" x14ac:dyDescent="0.25">
      <c r="A570" s="446" t="s">
        <v>216</v>
      </c>
      <c r="B570" s="533"/>
      <c r="C570" s="505">
        <v>5</v>
      </c>
      <c r="D570" s="534">
        <f>SUM(D568:D569)</f>
        <v>3</v>
      </c>
      <c r="E570" s="478">
        <f>C570*D570</f>
        <v>15</v>
      </c>
    </row>
    <row r="571" spans="1:5" ht="26.25" x14ac:dyDescent="0.25">
      <c r="A571" s="535" t="s">
        <v>51</v>
      </c>
      <c r="B571" s="536"/>
      <c r="C571" s="536"/>
      <c r="D571" s="536"/>
      <c r="E571" s="536"/>
    </row>
    <row r="572" spans="1:5" x14ac:dyDescent="0.25">
      <c r="A572" s="433"/>
      <c r="B572" s="434"/>
      <c r="C572" s="435"/>
      <c r="D572" s="436"/>
      <c r="E572" s="437"/>
    </row>
    <row r="573" spans="1:5" x14ac:dyDescent="0.25">
      <c r="A573" s="438" t="s">
        <v>218</v>
      </c>
      <c r="B573" s="439"/>
      <c r="C573" s="439"/>
      <c r="D573" s="440"/>
      <c r="E573" s="441">
        <f>E544+E554+E557+E566+E570</f>
        <v>183</v>
      </c>
    </row>
    <row r="577" spans="1:10" ht="61.5" customHeight="1" x14ac:dyDescent="0.3">
      <c r="A577" s="547" t="s">
        <v>229</v>
      </c>
      <c r="B577" s="453"/>
      <c r="C577" s="453"/>
      <c r="D577" s="453"/>
      <c r="E577" s="454"/>
    </row>
    <row r="578" spans="1:10" ht="45.75" x14ac:dyDescent="0.3">
      <c r="A578" s="455" t="s">
        <v>3</v>
      </c>
      <c r="B578" s="456" t="s">
        <v>4</v>
      </c>
      <c r="C578" s="456" t="s">
        <v>5</v>
      </c>
      <c r="D578" s="457" t="s">
        <v>6</v>
      </c>
      <c r="E578" s="458" t="s">
        <v>210</v>
      </c>
      <c r="G578" s="1167"/>
      <c r="H578" s="1168"/>
      <c r="I578" s="1168"/>
      <c r="J578" s="1168"/>
    </row>
    <row r="579" spans="1:10" ht="19.5" customHeight="1" x14ac:dyDescent="0.25">
      <c r="A579" s="459" t="s">
        <v>9</v>
      </c>
      <c r="B579" s="460" t="s">
        <v>10</v>
      </c>
      <c r="C579" s="461" t="s">
        <v>11</v>
      </c>
      <c r="D579" s="1173"/>
      <c r="E579" s="462"/>
      <c r="G579" s="543"/>
      <c r="H579" s="544"/>
      <c r="I579" s="543"/>
      <c r="J579" s="554"/>
    </row>
    <row r="580" spans="1:10" ht="24.75" x14ac:dyDescent="0.25">
      <c r="A580" s="463" t="s">
        <v>12</v>
      </c>
      <c r="B580" s="464"/>
      <c r="C580" s="465"/>
      <c r="D580" s="1174"/>
      <c r="E580" s="462"/>
      <c r="G580" s="543"/>
      <c r="H580" s="544"/>
      <c r="I580" s="543"/>
      <c r="J580" s="543"/>
    </row>
    <row r="581" spans="1:10" x14ac:dyDescent="0.25">
      <c r="A581" s="466" t="s">
        <v>13</v>
      </c>
      <c r="B581" s="464"/>
      <c r="C581" s="465"/>
      <c r="D581" s="467">
        <v>6</v>
      </c>
      <c r="E581" s="468"/>
      <c r="G581" s="543"/>
      <c r="H581" s="1175"/>
      <c r="I581" s="555"/>
      <c r="J581" s="543"/>
    </row>
    <row r="582" spans="1:10" x14ac:dyDescent="0.25">
      <c r="A582" s="466" t="s">
        <v>15</v>
      </c>
      <c r="B582" s="464"/>
      <c r="C582" s="465"/>
      <c r="D582" s="467"/>
      <c r="E582" s="468"/>
      <c r="G582" s="551"/>
      <c r="H582" s="1178"/>
      <c r="I582" s="447"/>
      <c r="J582" s="556"/>
    </row>
    <row r="583" spans="1:10" x14ac:dyDescent="0.25">
      <c r="A583" s="469" t="s">
        <v>16</v>
      </c>
      <c r="B583" s="464"/>
      <c r="C583" s="465"/>
      <c r="D583" s="467">
        <v>5</v>
      </c>
      <c r="E583" s="468"/>
      <c r="G583" s="553"/>
      <c r="H583" s="1178"/>
      <c r="I583" s="448"/>
      <c r="J583" s="557"/>
    </row>
    <row r="584" spans="1:10" x14ac:dyDescent="0.25">
      <c r="A584" s="469" t="s">
        <v>17</v>
      </c>
      <c r="B584" s="464"/>
      <c r="C584" s="465"/>
      <c r="D584" s="467"/>
      <c r="E584" s="468"/>
      <c r="G584" s="553"/>
      <c r="H584" s="1178"/>
      <c r="I584" s="448"/>
      <c r="J584" s="557"/>
    </row>
    <row r="585" spans="1:10" ht="19.5" customHeight="1" x14ac:dyDescent="0.25">
      <c r="A585" s="466" t="s">
        <v>18</v>
      </c>
      <c r="B585" s="464"/>
      <c r="C585" s="465"/>
      <c r="D585" s="467">
        <v>4</v>
      </c>
      <c r="E585" s="468"/>
      <c r="G585" s="551"/>
      <c r="H585" s="1178"/>
      <c r="I585" s="448"/>
      <c r="J585" s="560"/>
    </row>
    <row r="586" spans="1:10" ht="15.75" customHeight="1" x14ac:dyDescent="0.25">
      <c r="A586" s="470" t="s">
        <v>20</v>
      </c>
      <c r="B586" s="464"/>
      <c r="C586" s="465"/>
      <c r="D586" s="467"/>
      <c r="E586" s="468"/>
      <c r="G586" s="551"/>
      <c r="H586" s="1178"/>
      <c r="I586" s="448"/>
      <c r="J586" s="560"/>
    </row>
    <row r="587" spans="1:10" x14ac:dyDescent="0.25">
      <c r="A587" s="471" t="s">
        <v>21</v>
      </c>
      <c r="B587" s="472"/>
      <c r="C587" s="473"/>
      <c r="D587" s="474">
        <v>2</v>
      </c>
      <c r="E587" s="468"/>
      <c r="G587" s="551"/>
      <c r="H587" s="1178"/>
      <c r="I587" s="448"/>
      <c r="J587" s="560"/>
    </row>
    <row r="588" spans="1:10" x14ac:dyDescent="0.25">
      <c r="A588" s="475" t="s">
        <v>216</v>
      </c>
      <c r="B588" s="464"/>
      <c r="C588" s="476">
        <v>5</v>
      </c>
      <c r="D588" s="477">
        <f>SUM(D581:D587)</f>
        <v>17</v>
      </c>
      <c r="E588" s="478">
        <f>C588*D588</f>
        <v>85</v>
      </c>
      <c r="G588" s="551"/>
      <c r="H588" s="1178"/>
      <c r="I588" s="447"/>
      <c r="J588" s="447"/>
    </row>
    <row r="589" spans="1:10" x14ac:dyDescent="0.25">
      <c r="A589" s="479" t="s">
        <v>23</v>
      </c>
      <c r="B589" s="480" t="s">
        <v>10</v>
      </c>
      <c r="C589" s="481" t="s">
        <v>11</v>
      </c>
      <c r="D589" s="1173"/>
      <c r="E589" s="462"/>
      <c r="G589" s="553"/>
      <c r="H589" s="1178"/>
      <c r="I589" s="448"/>
      <c r="J589" s="560"/>
    </row>
    <row r="590" spans="1:10" x14ac:dyDescent="0.25">
      <c r="A590" s="469" t="s">
        <v>24</v>
      </c>
      <c r="B590" s="482"/>
      <c r="C590" s="461"/>
      <c r="D590" s="1174"/>
      <c r="E590" s="462"/>
      <c r="G590" s="553"/>
      <c r="H590" s="1178"/>
      <c r="I590" s="448"/>
      <c r="J590" s="560"/>
    </row>
    <row r="591" spans="1:10" x14ac:dyDescent="0.25">
      <c r="A591" s="483" t="s">
        <v>25</v>
      </c>
      <c r="B591" s="482"/>
      <c r="C591" s="461"/>
      <c r="D591" s="546"/>
      <c r="E591" s="462"/>
      <c r="G591" s="551"/>
      <c r="H591" s="558"/>
      <c r="I591" s="448"/>
      <c r="J591" s="448"/>
    </row>
    <row r="592" spans="1:10" x14ac:dyDescent="0.25">
      <c r="A592" s="485" t="s">
        <v>26</v>
      </c>
      <c r="B592" s="482"/>
      <c r="C592" s="465"/>
      <c r="D592" s="467"/>
      <c r="E592" s="468"/>
      <c r="G592" s="543"/>
      <c r="H592" s="1175"/>
      <c r="I592" s="561"/>
      <c r="J592" s="561"/>
    </row>
    <row r="593" spans="1:10" ht="18.75" customHeight="1" x14ac:dyDescent="0.25">
      <c r="A593" s="485" t="s">
        <v>28</v>
      </c>
      <c r="B593" s="482"/>
      <c r="C593" s="465"/>
      <c r="D593" s="486"/>
      <c r="E593" s="468"/>
      <c r="G593" s="559"/>
      <c r="H593" s="1179"/>
      <c r="I593" s="448"/>
      <c r="J593" s="448"/>
    </row>
    <row r="594" spans="1:10" x14ac:dyDescent="0.25">
      <c r="A594" s="485" t="s">
        <v>29</v>
      </c>
      <c r="B594" s="482"/>
      <c r="C594" s="465"/>
      <c r="D594" s="486">
        <v>2</v>
      </c>
      <c r="E594" s="468"/>
      <c r="G594" s="559"/>
      <c r="H594" s="1179"/>
      <c r="I594" s="448"/>
      <c r="J594" s="448"/>
    </row>
    <row r="595" spans="1:10" x14ac:dyDescent="0.25">
      <c r="A595" s="469" t="s">
        <v>30</v>
      </c>
      <c r="B595" s="482"/>
      <c r="C595" s="465"/>
      <c r="D595" s="486"/>
      <c r="E595" s="468"/>
      <c r="G595" s="559"/>
      <c r="H595" s="1179"/>
      <c r="I595" s="448"/>
      <c r="J595" s="448"/>
    </row>
    <row r="596" spans="1:10" x14ac:dyDescent="0.25">
      <c r="A596" s="466" t="s">
        <v>31</v>
      </c>
      <c r="B596" s="482"/>
      <c r="C596" s="465"/>
      <c r="D596" s="486"/>
      <c r="E596" s="468"/>
      <c r="G596" s="559"/>
      <c r="H596" s="1179"/>
      <c r="I596" s="448"/>
      <c r="J596" s="448"/>
    </row>
    <row r="597" spans="1:10" ht="24.75" x14ac:dyDescent="0.25">
      <c r="A597" s="487" t="s">
        <v>32</v>
      </c>
      <c r="B597" s="488"/>
      <c r="C597" s="489"/>
      <c r="D597" s="490">
        <v>3</v>
      </c>
      <c r="E597" s="491"/>
      <c r="G597" s="551"/>
      <c r="H597" s="1179"/>
      <c r="I597" s="562"/>
      <c r="J597" s="563"/>
    </row>
    <row r="598" spans="1:10" x14ac:dyDescent="0.25">
      <c r="A598" s="492" t="s">
        <v>216</v>
      </c>
      <c r="B598" s="493"/>
      <c r="C598" s="494">
        <v>5</v>
      </c>
      <c r="D598" s="495">
        <f>SUM(D591:D597)</f>
        <v>5</v>
      </c>
      <c r="E598" s="495">
        <f>C598*D598</f>
        <v>25</v>
      </c>
      <c r="G598" s="551"/>
      <c r="H598" s="558"/>
      <c r="I598" s="562"/>
      <c r="J598" s="562"/>
    </row>
    <row r="599" spans="1:10" ht="20.25" customHeight="1" x14ac:dyDescent="0.25">
      <c r="A599" s="496" t="s">
        <v>33</v>
      </c>
      <c r="B599" s="481" t="s">
        <v>10</v>
      </c>
      <c r="C599" s="497">
        <v>5</v>
      </c>
      <c r="D599" s="498"/>
      <c r="E599" s="499"/>
      <c r="G599" s="543"/>
      <c r="H599" s="1175"/>
      <c r="I599" s="564"/>
      <c r="J599" s="564"/>
    </row>
    <row r="600" spans="1:10" ht="19.5" customHeight="1" x14ac:dyDescent="0.25">
      <c r="A600" s="500" t="s">
        <v>34</v>
      </c>
      <c r="B600" s="501"/>
      <c r="C600" s="502"/>
      <c r="D600" s="503">
        <v>6</v>
      </c>
      <c r="E600" s="491"/>
      <c r="G600" s="551"/>
      <c r="H600" s="1175"/>
      <c r="I600" s="448"/>
      <c r="J600" s="448"/>
    </row>
    <row r="601" spans="1:10" ht="18" customHeight="1" x14ac:dyDescent="0.25">
      <c r="A601" s="445" t="s">
        <v>216</v>
      </c>
      <c r="B601" s="504"/>
      <c r="C601" s="505">
        <v>5</v>
      </c>
      <c r="D601" s="495">
        <f>D600</f>
        <v>6</v>
      </c>
      <c r="E601" s="495">
        <f>C601*D601</f>
        <v>30</v>
      </c>
      <c r="G601" s="553"/>
      <c r="H601" s="1175"/>
      <c r="I601" s="448"/>
      <c r="J601" s="448"/>
    </row>
    <row r="602" spans="1:10" ht="18.75" customHeight="1" x14ac:dyDescent="0.25">
      <c r="A602" s="506" t="s">
        <v>35</v>
      </c>
      <c r="B602" s="507" t="s">
        <v>10</v>
      </c>
      <c r="C602" s="508"/>
      <c r="D602" s="509"/>
      <c r="E602" s="510"/>
      <c r="G602" s="553"/>
      <c r="H602" s="1175"/>
      <c r="I602" s="448"/>
      <c r="J602" s="448"/>
    </row>
    <row r="603" spans="1:10" ht="24.75" x14ac:dyDescent="0.25">
      <c r="A603" s="511" t="s">
        <v>68</v>
      </c>
      <c r="B603" s="512"/>
      <c r="C603" s="513"/>
      <c r="D603" s="514"/>
      <c r="E603" s="514"/>
      <c r="G603" s="553"/>
      <c r="H603" s="1175"/>
      <c r="I603" s="448"/>
      <c r="J603" s="448"/>
    </row>
    <row r="604" spans="1:10" x14ac:dyDescent="0.25">
      <c r="A604" s="515" t="s">
        <v>37</v>
      </c>
      <c r="B604" s="516" t="s">
        <v>38</v>
      </c>
      <c r="C604" s="517"/>
      <c r="D604" s="518"/>
      <c r="E604" s="519"/>
      <c r="G604" s="551"/>
      <c r="H604" s="550"/>
      <c r="I604" s="448"/>
      <c r="J604" s="448"/>
    </row>
    <row r="605" spans="1:10" x14ac:dyDescent="0.25">
      <c r="A605" s="520" t="s">
        <v>39</v>
      </c>
      <c r="B605" s="512"/>
      <c r="C605" s="513"/>
      <c r="D605" s="514"/>
      <c r="E605" s="521"/>
      <c r="G605" s="1169"/>
      <c r="H605" s="1170"/>
      <c r="I605" s="1170"/>
      <c r="J605" s="565"/>
    </row>
    <row r="606" spans="1:10" x14ac:dyDescent="0.25">
      <c r="A606" s="479" t="s">
        <v>69</v>
      </c>
      <c r="B606" s="522" t="s">
        <v>41</v>
      </c>
      <c r="C606" s="481" t="s">
        <v>42</v>
      </c>
      <c r="D606" s="523"/>
      <c r="E606" s="462"/>
    </row>
    <row r="607" spans="1:10" x14ac:dyDescent="0.25">
      <c r="A607" s="466" t="s">
        <v>43</v>
      </c>
      <c r="B607" s="524"/>
      <c r="C607" s="461"/>
      <c r="D607" s="467"/>
      <c r="E607" s="468"/>
    </row>
    <row r="608" spans="1:10" x14ac:dyDescent="0.25">
      <c r="A608" s="466" t="s">
        <v>44</v>
      </c>
      <c r="B608" s="524"/>
      <c r="C608" s="461"/>
      <c r="D608" s="467">
        <v>4</v>
      </c>
      <c r="E608" s="468"/>
    </row>
    <row r="609" spans="1:5" x14ac:dyDescent="0.25">
      <c r="A609" s="525" t="s">
        <v>217</v>
      </c>
      <c r="B609" s="526"/>
      <c r="C609" s="527"/>
      <c r="D609" s="474"/>
      <c r="E609" s="468"/>
    </row>
    <row r="610" spans="1:5" x14ac:dyDescent="0.25">
      <c r="A610" s="475" t="s">
        <v>216</v>
      </c>
      <c r="B610" s="528"/>
      <c r="C610" s="476" t="s">
        <v>42</v>
      </c>
      <c r="D610" s="467">
        <f>SUM(D607:D609)</f>
        <v>4</v>
      </c>
      <c r="E610" s="478">
        <f>C610*D610</f>
        <v>28</v>
      </c>
    </row>
    <row r="611" spans="1:5" x14ac:dyDescent="0.25">
      <c r="A611" s="529" t="s">
        <v>48</v>
      </c>
      <c r="B611" s="530" t="s">
        <v>10</v>
      </c>
      <c r="C611" s="481" t="s">
        <v>11</v>
      </c>
      <c r="D611" s="523"/>
      <c r="E611" s="462"/>
    </row>
    <row r="612" spans="1:5" x14ac:dyDescent="0.25">
      <c r="A612" s="531" t="s">
        <v>49</v>
      </c>
      <c r="B612" s="464"/>
      <c r="C612" s="465"/>
      <c r="D612" s="467"/>
      <c r="E612" s="468"/>
    </row>
    <row r="613" spans="1:5" x14ac:dyDescent="0.25">
      <c r="A613" s="532" t="s">
        <v>50</v>
      </c>
      <c r="B613" s="464"/>
      <c r="C613" s="465"/>
      <c r="D613" s="486">
        <v>3</v>
      </c>
      <c r="E613" s="468"/>
    </row>
    <row r="614" spans="1:5" x14ac:dyDescent="0.25">
      <c r="A614" s="446" t="s">
        <v>216</v>
      </c>
      <c r="B614" s="533"/>
      <c r="C614" s="505">
        <v>5</v>
      </c>
      <c r="D614" s="534">
        <f>SUM(D612:D613)</f>
        <v>3</v>
      </c>
      <c r="E614" s="478">
        <f>C614*D614</f>
        <v>15</v>
      </c>
    </row>
    <row r="615" spans="1:5" ht="26.25" x14ac:dyDescent="0.25">
      <c r="A615" s="535" t="s">
        <v>51</v>
      </c>
      <c r="B615" s="536"/>
      <c r="C615" s="536"/>
      <c r="D615" s="536"/>
      <c r="E615" s="536"/>
    </row>
    <row r="616" spans="1:5" x14ac:dyDescent="0.25">
      <c r="A616" s="433"/>
      <c r="B616" s="434"/>
      <c r="C616" s="435"/>
      <c r="D616" s="436"/>
      <c r="E616" s="437"/>
    </row>
    <row r="617" spans="1:5" x14ac:dyDescent="0.25">
      <c r="A617" s="438" t="s">
        <v>218</v>
      </c>
      <c r="B617" s="439"/>
      <c r="C617" s="439"/>
      <c r="D617" s="440"/>
      <c r="E617" s="441">
        <f>E588+E598+E601+E610+E614</f>
        <v>183</v>
      </c>
    </row>
    <row r="620" spans="1:5" ht="37.5" x14ac:dyDescent="0.3">
      <c r="A620" s="547" t="s">
        <v>230</v>
      </c>
      <c r="B620" s="453"/>
      <c r="C620" s="453"/>
      <c r="D620" s="453"/>
      <c r="E620" s="454"/>
    </row>
    <row r="621" spans="1:5" ht="45" x14ac:dyDescent="0.25">
      <c r="A621" s="455" t="s">
        <v>3</v>
      </c>
      <c r="B621" s="456" t="s">
        <v>4</v>
      </c>
      <c r="C621" s="456" t="s">
        <v>5</v>
      </c>
      <c r="D621" s="457" t="s">
        <v>6</v>
      </c>
      <c r="E621" s="458" t="s">
        <v>210</v>
      </c>
    </row>
    <row r="622" spans="1:5" x14ac:dyDescent="0.25">
      <c r="A622" s="459" t="s">
        <v>9</v>
      </c>
      <c r="B622" s="460" t="s">
        <v>10</v>
      </c>
      <c r="C622" s="461" t="s">
        <v>11</v>
      </c>
      <c r="D622" s="1177"/>
      <c r="E622" s="462"/>
    </row>
    <row r="623" spans="1:5" ht="24.75" x14ac:dyDescent="0.25">
      <c r="A623" s="463" t="s">
        <v>12</v>
      </c>
      <c r="B623" s="464"/>
      <c r="C623" s="465"/>
      <c r="D623" s="1174"/>
      <c r="E623" s="462"/>
    </row>
    <row r="624" spans="1:5" x14ac:dyDescent="0.25">
      <c r="A624" s="466" t="s">
        <v>13</v>
      </c>
      <c r="B624" s="464"/>
      <c r="C624" s="465"/>
      <c r="D624" s="467">
        <v>6</v>
      </c>
      <c r="E624" s="468"/>
    </row>
    <row r="625" spans="1:5" x14ac:dyDescent="0.25">
      <c r="A625" s="466" t="s">
        <v>15</v>
      </c>
      <c r="B625" s="464"/>
      <c r="C625" s="465"/>
      <c r="D625" s="467"/>
      <c r="E625" s="468"/>
    </row>
    <row r="626" spans="1:5" x14ac:dyDescent="0.25">
      <c r="A626" s="469" t="s">
        <v>16</v>
      </c>
      <c r="B626" s="464"/>
      <c r="C626" s="465"/>
      <c r="D626" s="467">
        <v>5</v>
      </c>
      <c r="E626" s="468"/>
    </row>
    <row r="627" spans="1:5" x14ac:dyDescent="0.25">
      <c r="A627" s="469" t="s">
        <v>17</v>
      </c>
      <c r="B627" s="464"/>
      <c r="C627" s="465"/>
      <c r="D627" s="467"/>
      <c r="E627" s="468"/>
    </row>
    <row r="628" spans="1:5" x14ac:dyDescent="0.25">
      <c r="A628" s="466" t="s">
        <v>18</v>
      </c>
      <c r="B628" s="464"/>
      <c r="C628" s="465"/>
      <c r="D628" s="467">
        <v>4</v>
      </c>
      <c r="E628" s="468"/>
    </row>
    <row r="629" spans="1:5" x14ac:dyDescent="0.25">
      <c r="A629" s="470" t="s">
        <v>20</v>
      </c>
      <c r="B629" s="464"/>
      <c r="C629" s="465"/>
      <c r="D629" s="467"/>
      <c r="E629" s="468"/>
    </row>
    <row r="630" spans="1:5" x14ac:dyDescent="0.25">
      <c r="A630" s="471" t="s">
        <v>21</v>
      </c>
      <c r="B630" s="472"/>
      <c r="C630" s="473"/>
      <c r="D630" s="474">
        <v>2</v>
      </c>
      <c r="E630" s="468"/>
    </row>
    <row r="631" spans="1:5" x14ac:dyDescent="0.25">
      <c r="A631" s="475" t="s">
        <v>216</v>
      </c>
      <c r="B631" s="464"/>
      <c r="C631" s="476">
        <v>5</v>
      </c>
      <c r="D631" s="477">
        <f>SUM(D624:D630)</f>
        <v>17</v>
      </c>
      <c r="E631" s="478">
        <f>C631*D631</f>
        <v>85</v>
      </c>
    </row>
    <row r="632" spans="1:5" x14ac:dyDescent="0.25">
      <c r="A632" s="479" t="s">
        <v>23</v>
      </c>
      <c r="B632" s="480" t="s">
        <v>10</v>
      </c>
      <c r="C632" s="481" t="s">
        <v>11</v>
      </c>
      <c r="D632" s="1173"/>
      <c r="E632" s="462"/>
    </row>
    <row r="633" spans="1:5" x14ac:dyDescent="0.25">
      <c r="A633" s="469" t="s">
        <v>24</v>
      </c>
      <c r="B633" s="482"/>
      <c r="C633" s="461"/>
      <c r="D633" s="1174"/>
      <c r="E633" s="462"/>
    </row>
    <row r="634" spans="1:5" x14ac:dyDescent="0.25">
      <c r="A634" s="483" t="s">
        <v>25</v>
      </c>
      <c r="B634" s="482"/>
      <c r="C634" s="461"/>
      <c r="D634" s="546"/>
      <c r="E634" s="462"/>
    </row>
    <row r="635" spans="1:5" x14ac:dyDescent="0.25">
      <c r="A635" s="485" t="s">
        <v>26</v>
      </c>
      <c r="B635" s="482"/>
      <c r="C635" s="465"/>
      <c r="D635" s="467"/>
      <c r="E635" s="468"/>
    </row>
    <row r="636" spans="1:5" x14ac:dyDescent="0.25">
      <c r="A636" s="485" t="s">
        <v>28</v>
      </c>
      <c r="B636" s="482"/>
      <c r="C636" s="465"/>
      <c r="D636" s="486"/>
      <c r="E636" s="468"/>
    </row>
    <row r="637" spans="1:5" x14ac:dyDescent="0.25">
      <c r="A637" s="485" t="s">
        <v>29</v>
      </c>
      <c r="B637" s="482"/>
      <c r="C637" s="465"/>
      <c r="D637" s="486">
        <v>2</v>
      </c>
      <c r="E637" s="468"/>
    </row>
    <row r="638" spans="1:5" x14ac:dyDescent="0.25">
      <c r="A638" s="469" t="s">
        <v>30</v>
      </c>
      <c r="B638" s="482"/>
      <c r="C638" s="465"/>
      <c r="D638" s="486"/>
      <c r="E638" s="468"/>
    </row>
    <row r="639" spans="1:5" x14ac:dyDescent="0.25">
      <c r="A639" s="466" t="s">
        <v>31</v>
      </c>
      <c r="B639" s="482"/>
      <c r="C639" s="465"/>
      <c r="D639" s="486"/>
      <c r="E639" s="468"/>
    </row>
    <row r="640" spans="1:5" ht="24.75" x14ac:dyDescent="0.25">
      <c r="A640" s="487" t="s">
        <v>32</v>
      </c>
      <c r="B640" s="488"/>
      <c r="C640" s="489"/>
      <c r="D640" s="490">
        <v>3</v>
      </c>
      <c r="E640" s="491"/>
    </row>
    <row r="641" spans="1:5" x14ac:dyDescent="0.25">
      <c r="A641" s="492" t="s">
        <v>216</v>
      </c>
      <c r="B641" s="493"/>
      <c r="C641" s="494">
        <v>5</v>
      </c>
      <c r="D641" s="495">
        <f>SUM(D634:D640)</f>
        <v>5</v>
      </c>
      <c r="E641" s="495">
        <f>C641*D641</f>
        <v>25</v>
      </c>
    </row>
    <row r="642" spans="1:5" x14ac:dyDescent="0.25">
      <c r="A642" s="496" t="s">
        <v>33</v>
      </c>
      <c r="B642" s="481" t="s">
        <v>10</v>
      </c>
      <c r="C642" s="497">
        <v>5</v>
      </c>
      <c r="D642" s="498"/>
      <c r="E642" s="499"/>
    </row>
    <row r="643" spans="1:5" x14ac:dyDescent="0.25">
      <c r="A643" s="500" t="s">
        <v>34</v>
      </c>
      <c r="B643" s="501"/>
      <c r="C643" s="502"/>
      <c r="D643" s="503">
        <v>6</v>
      </c>
      <c r="E643" s="491"/>
    </row>
    <row r="644" spans="1:5" x14ac:dyDescent="0.25">
      <c r="A644" s="445" t="s">
        <v>216</v>
      </c>
      <c r="B644" s="504"/>
      <c r="C644" s="505">
        <v>5</v>
      </c>
      <c r="D644" s="495">
        <f>D643</f>
        <v>6</v>
      </c>
      <c r="E644" s="495">
        <f>C644*D644</f>
        <v>30</v>
      </c>
    </row>
    <row r="645" spans="1:5" x14ac:dyDescent="0.25">
      <c r="A645" s="506" t="s">
        <v>35</v>
      </c>
      <c r="B645" s="507" t="s">
        <v>10</v>
      </c>
      <c r="C645" s="508"/>
      <c r="D645" s="509"/>
      <c r="E645" s="510"/>
    </row>
    <row r="646" spans="1:5" ht="24.75" x14ac:dyDescent="0.25">
      <c r="A646" s="511" t="s">
        <v>68</v>
      </c>
      <c r="B646" s="512"/>
      <c r="C646" s="513"/>
      <c r="D646" s="514"/>
      <c r="E646" s="514"/>
    </row>
    <row r="647" spans="1:5" x14ac:dyDescent="0.25">
      <c r="A647" s="515" t="s">
        <v>37</v>
      </c>
      <c r="B647" s="516" t="s">
        <v>38</v>
      </c>
      <c r="C647" s="517"/>
      <c r="D647" s="518"/>
      <c r="E647" s="519"/>
    </row>
    <row r="648" spans="1:5" x14ac:dyDescent="0.25">
      <c r="A648" s="520" t="s">
        <v>39</v>
      </c>
      <c r="B648" s="512"/>
      <c r="C648" s="513"/>
      <c r="D648" s="514"/>
      <c r="E648" s="521"/>
    </row>
    <row r="649" spans="1:5" x14ac:dyDescent="0.25">
      <c r="A649" s="479" t="s">
        <v>69</v>
      </c>
      <c r="B649" s="522" t="s">
        <v>41</v>
      </c>
      <c r="C649" s="481" t="s">
        <v>42</v>
      </c>
      <c r="D649" s="523"/>
      <c r="E649" s="462"/>
    </row>
    <row r="650" spans="1:5" x14ac:dyDescent="0.25">
      <c r="A650" s="466" t="s">
        <v>43</v>
      </c>
      <c r="B650" s="524"/>
      <c r="C650" s="461"/>
      <c r="D650" s="467"/>
      <c r="E650" s="468"/>
    </row>
    <row r="651" spans="1:5" x14ac:dyDescent="0.25">
      <c r="A651" s="466" t="s">
        <v>44</v>
      </c>
      <c r="B651" s="524"/>
      <c r="C651" s="461"/>
      <c r="D651" s="467">
        <v>4</v>
      </c>
      <c r="E651" s="468"/>
    </row>
    <row r="652" spans="1:5" x14ac:dyDescent="0.25">
      <c r="A652" s="525" t="s">
        <v>217</v>
      </c>
      <c r="B652" s="526"/>
      <c r="C652" s="527"/>
      <c r="D652" s="474"/>
      <c r="E652" s="468"/>
    </row>
    <row r="653" spans="1:5" x14ac:dyDescent="0.25">
      <c r="A653" s="475" t="s">
        <v>216</v>
      </c>
      <c r="B653" s="528"/>
      <c r="C653" s="476" t="s">
        <v>42</v>
      </c>
      <c r="D653" s="467">
        <f>SUM(D650:D652)</f>
        <v>4</v>
      </c>
      <c r="E653" s="478">
        <f>C653*D653</f>
        <v>28</v>
      </c>
    </row>
    <row r="654" spans="1:5" x14ac:dyDescent="0.25">
      <c r="A654" s="529" t="s">
        <v>48</v>
      </c>
      <c r="B654" s="530" t="s">
        <v>10</v>
      </c>
      <c r="C654" s="481" t="s">
        <v>11</v>
      </c>
      <c r="D654" s="523"/>
      <c r="E654" s="462"/>
    </row>
    <row r="655" spans="1:5" x14ac:dyDescent="0.25">
      <c r="A655" s="531" t="s">
        <v>49</v>
      </c>
      <c r="B655" s="464"/>
      <c r="C655" s="465"/>
      <c r="D655" s="467"/>
      <c r="E655" s="468"/>
    </row>
    <row r="656" spans="1:5" x14ac:dyDescent="0.25">
      <c r="A656" s="532" t="s">
        <v>50</v>
      </c>
      <c r="B656" s="464"/>
      <c r="C656" s="465"/>
      <c r="D656" s="486">
        <v>3</v>
      </c>
      <c r="E656" s="468"/>
    </row>
    <row r="657" spans="1:10" x14ac:dyDescent="0.25">
      <c r="A657" s="446" t="s">
        <v>216</v>
      </c>
      <c r="B657" s="533"/>
      <c r="C657" s="505">
        <v>5</v>
      </c>
      <c r="D657" s="534">
        <f>SUM(D655:D656)</f>
        <v>3</v>
      </c>
      <c r="E657" s="478">
        <f>C657*D657</f>
        <v>15</v>
      </c>
    </row>
    <row r="658" spans="1:10" ht="26.25" x14ac:dyDescent="0.25">
      <c r="A658" s="535" t="s">
        <v>51</v>
      </c>
      <c r="B658" s="536"/>
      <c r="C658" s="536"/>
      <c r="D658" s="536"/>
      <c r="E658" s="536"/>
    </row>
    <row r="659" spans="1:10" x14ac:dyDescent="0.25">
      <c r="A659" s="433"/>
      <c r="B659" s="434"/>
      <c r="C659" s="435"/>
      <c r="D659" s="436"/>
      <c r="E659" s="437"/>
    </row>
    <row r="660" spans="1:10" x14ac:dyDescent="0.25">
      <c r="A660" s="438" t="s">
        <v>218</v>
      </c>
      <c r="B660" s="439"/>
      <c r="C660" s="439"/>
      <c r="D660" s="440"/>
      <c r="E660" s="441">
        <f>E631+E641+E644+E653+E657</f>
        <v>183</v>
      </c>
    </row>
    <row r="663" spans="1:10" ht="18.75" x14ac:dyDescent="0.3">
      <c r="A663" s="547" t="s">
        <v>231</v>
      </c>
      <c r="B663" s="453"/>
      <c r="C663" s="453"/>
      <c r="D663" s="453"/>
      <c r="E663" s="454"/>
      <c r="G663" s="1167"/>
      <c r="H663" s="1168"/>
      <c r="I663" s="1168"/>
      <c r="J663" s="1168"/>
    </row>
    <row r="664" spans="1:10" ht="45" x14ac:dyDescent="0.25">
      <c r="A664" s="455" t="s">
        <v>3</v>
      </c>
      <c r="B664" s="456" t="s">
        <v>4</v>
      </c>
      <c r="C664" s="456" t="s">
        <v>5</v>
      </c>
      <c r="D664" s="457" t="s">
        <v>6</v>
      </c>
      <c r="E664" s="458" t="s">
        <v>210</v>
      </c>
      <c r="G664" s="543"/>
      <c r="H664" s="544"/>
      <c r="I664" s="543"/>
      <c r="J664" s="554"/>
    </row>
    <row r="665" spans="1:10" x14ac:dyDescent="0.25">
      <c r="A665" s="459" t="s">
        <v>9</v>
      </c>
      <c r="B665" s="460" t="s">
        <v>10</v>
      </c>
      <c r="C665" s="461" t="s">
        <v>11</v>
      </c>
      <c r="D665" s="1177"/>
      <c r="E665" s="462"/>
      <c r="G665" s="543"/>
      <c r="H665" s="544"/>
      <c r="I665" s="543"/>
      <c r="J665" s="543"/>
    </row>
    <row r="666" spans="1:10" ht="24.75" x14ac:dyDescent="0.25">
      <c r="A666" s="463" t="s">
        <v>12</v>
      </c>
      <c r="B666" s="464"/>
      <c r="C666" s="465"/>
      <c r="D666" s="1174"/>
      <c r="E666" s="462"/>
      <c r="G666" s="543"/>
      <c r="H666" s="1175"/>
      <c r="I666" s="555"/>
      <c r="J666" s="543"/>
    </row>
    <row r="667" spans="1:10" x14ac:dyDescent="0.25">
      <c r="A667" s="466" t="s">
        <v>13</v>
      </c>
      <c r="B667" s="464"/>
      <c r="C667" s="465"/>
      <c r="D667" s="467">
        <v>6</v>
      </c>
      <c r="E667" s="468"/>
      <c r="G667" s="551"/>
      <c r="H667" s="1178"/>
      <c r="I667" s="447"/>
      <c r="J667" s="556"/>
    </row>
    <row r="668" spans="1:10" x14ac:dyDescent="0.25">
      <c r="A668" s="466" t="s">
        <v>15</v>
      </c>
      <c r="B668" s="464"/>
      <c r="C668" s="465"/>
      <c r="D668" s="467"/>
      <c r="E668" s="468"/>
      <c r="G668" s="553"/>
      <c r="H668" s="1178"/>
      <c r="I668" s="448"/>
      <c r="J668" s="557"/>
    </row>
    <row r="669" spans="1:10" x14ac:dyDescent="0.25">
      <c r="A669" s="469" t="s">
        <v>16</v>
      </c>
      <c r="B669" s="464"/>
      <c r="C669" s="465"/>
      <c r="D669" s="467">
        <v>5</v>
      </c>
      <c r="E669" s="468"/>
      <c r="G669" s="553"/>
      <c r="H669" s="1178"/>
      <c r="I669" s="448"/>
      <c r="J669" s="557"/>
    </row>
    <row r="670" spans="1:10" x14ac:dyDescent="0.25">
      <c r="A670" s="469" t="s">
        <v>17</v>
      </c>
      <c r="B670" s="464"/>
      <c r="C670" s="465"/>
      <c r="D670" s="467"/>
      <c r="E670" s="468"/>
      <c r="G670" s="551"/>
      <c r="H670" s="1178"/>
      <c r="I670" s="448"/>
      <c r="J670" s="560"/>
    </row>
    <row r="671" spans="1:10" x14ac:dyDescent="0.25">
      <c r="A671" s="466" t="s">
        <v>18</v>
      </c>
      <c r="B671" s="464"/>
      <c r="C671" s="465"/>
      <c r="D671" s="467"/>
      <c r="E671" s="468"/>
      <c r="G671" s="551"/>
      <c r="H671" s="1178"/>
      <c r="I671" s="448"/>
      <c r="J671" s="560"/>
    </row>
    <row r="672" spans="1:10" x14ac:dyDescent="0.25">
      <c r="A672" s="470" t="s">
        <v>20</v>
      </c>
      <c r="B672" s="464"/>
      <c r="C672" s="465"/>
      <c r="D672" s="467">
        <v>4</v>
      </c>
      <c r="E672" s="468"/>
      <c r="G672" s="551"/>
      <c r="H672" s="1178"/>
      <c r="I672" s="448"/>
      <c r="J672" s="560"/>
    </row>
    <row r="673" spans="1:10" x14ac:dyDescent="0.25">
      <c r="A673" s="471" t="s">
        <v>21</v>
      </c>
      <c r="B673" s="472"/>
      <c r="C673" s="473"/>
      <c r="D673" s="474">
        <v>2</v>
      </c>
      <c r="E673" s="468"/>
      <c r="G673" s="551"/>
      <c r="H673" s="1178"/>
      <c r="I673" s="447"/>
      <c r="J673" s="447"/>
    </row>
    <row r="674" spans="1:10" x14ac:dyDescent="0.25">
      <c r="A674" s="475" t="s">
        <v>216</v>
      </c>
      <c r="B674" s="464"/>
      <c r="C674" s="476">
        <v>5</v>
      </c>
      <c r="D674" s="477">
        <f>SUM(D667:D673)</f>
        <v>17</v>
      </c>
      <c r="E674" s="478">
        <f>C674*D674</f>
        <v>85</v>
      </c>
      <c r="G674" s="553"/>
      <c r="H674" s="1178"/>
      <c r="I674" s="448"/>
      <c r="J674" s="560"/>
    </row>
    <row r="675" spans="1:10" x14ac:dyDescent="0.25">
      <c r="A675" s="479" t="s">
        <v>23</v>
      </c>
      <c r="B675" s="480" t="s">
        <v>10</v>
      </c>
      <c r="C675" s="481" t="s">
        <v>11</v>
      </c>
      <c r="D675" s="1173"/>
      <c r="E675" s="462"/>
      <c r="G675" s="553"/>
      <c r="H675" s="1178"/>
      <c r="I675" s="448"/>
      <c r="J675" s="560"/>
    </row>
    <row r="676" spans="1:10" x14ac:dyDescent="0.25">
      <c r="A676" s="469" t="s">
        <v>24</v>
      </c>
      <c r="B676" s="482"/>
      <c r="C676" s="461"/>
      <c r="D676" s="1174"/>
      <c r="E676" s="462"/>
      <c r="G676" s="551"/>
      <c r="H676" s="558"/>
      <c r="I676" s="448"/>
      <c r="J676" s="448"/>
    </row>
    <row r="677" spans="1:10" x14ac:dyDescent="0.25">
      <c r="A677" s="483" t="s">
        <v>25</v>
      </c>
      <c r="B677" s="482"/>
      <c r="C677" s="461"/>
      <c r="D677" s="484"/>
      <c r="E677" s="462"/>
      <c r="G677" s="543"/>
      <c r="H677" s="1175"/>
      <c r="I677" s="561"/>
      <c r="J677" s="561"/>
    </row>
    <row r="678" spans="1:10" x14ac:dyDescent="0.25">
      <c r="A678" s="485" t="s">
        <v>26</v>
      </c>
      <c r="B678" s="482"/>
      <c r="C678" s="465"/>
      <c r="D678" s="467"/>
      <c r="E678" s="468"/>
      <c r="G678" s="559"/>
      <c r="H678" s="1179"/>
      <c r="I678" s="448"/>
      <c r="J678" s="448"/>
    </row>
    <row r="679" spans="1:10" x14ac:dyDescent="0.25">
      <c r="A679" s="485" t="s">
        <v>28</v>
      </c>
      <c r="B679" s="482"/>
      <c r="C679" s="465"/>
      <c r="D679" s="486"/>
      <c r="E679" s="468"/>
      <c r="G679" s="559"/>
      <c r="H679" s="1179"/>
      <c r="I679" s="448"/>
      <c r="J679" s="448"/>
    </row>
    <row r="680" spans="1:10" x14ac:dyDescent="0.25">
      <c r="A680" s="485" t="s">
        <v>29</v>
      </c>
      <c r="B680" s="482"/>
      <c r="C680" s="465"/>
      <c r="D680" s="486">
        <v>2</v>
      </c>
      <c r="E680" s="468"/>
      <c r="G680" s="559"/>
      <c r="H680" s="1179"/>
      <c r="I680" s="448"/>
      <c r="J680" s="448"/>
    </row>
    <row r="681" spans="1:10" x14ac:dyDescent="0.25">
      <c r="A681" s="469" t="s">
        <v>30</v>
      </c>
      <c r="B681" s="482"/>
      <c r="C681" s="465"/>
      <c r="D681" s="486"/>
      <c r="E681" s="468"/>
      <c r="G681" s="559"/>
      <c r="H681" s="1179"/>
      <c r="I681" s="448"/>
      <c r="J681" s="448"/>
    </row>
    <row r="682" spans="1:10" x14ac:dyDescent="0.25">
      <c r="A682" s="466" t="s">
        <v>31</v>
      </c>
      <c r="B682" s="482"/>
      <c r="C682" s="465"/>
      <c r="D682" s="486"/>
      <c r="E682" s="468"/>
      <c r="G682" s="551"/>
      <c r="H682" s="1179"/>
      <c r="I682" s="562"/>
      <c r="J682" s="563"/>
    </row>
    <row r="683" spans="1:10" ht="24.75" x14ac:dyDescent="0.25">
      <c r="A683" s="487" t="s">
        <v>32</v>
      </c>
      <c r="B683" s="488"/>
      <c r="C683" s="489"/>
      <c r="D683" s="490">
        <v>3</v>
      </c>
      <c r="E683" s="491"/>
      <c r="G683" s="551"/>
      <c r="H683" s="558"/>
      <c r="I683" s="562"/>
      <c r="J683" s="562"/>
    </row>
    <row r="684" spans="1:10" x14ac:dyDescent="0.25">
      <c r="A684" s="492" t="s">
        <v>216</v>
      </c>
      <c r="B684" s="493"/>
      <c r="C684" s="494">
        <v>5</v>
      </c>
      <c r="D684" s="495">
        <f>SUM(D677:D683)</f>
        <v>5</v>
      </c>
      <c r="E684" s="495">
        <f>C684*D684</f>
        <v>25</v>
      </c>
      <c r="G684" s="543"/>
      <c r="H684" s="1175"/>
      <c r="I684" s="564"/>
      <c r="J684" s="564"/>
    </row>
    <row r="685" spans="1:10" x14ac:dyDescent="0.25">
      <c r="A685" s="496" t="s">
        <v>33</v>
      </c>
      <c r="B685" s="481" t="s">
        <v>10</v>
      </c>
      <c r="C685" s="497">
        <v>5</v>
      </c>
      <c r="D685" s="498"/>
      <c r="E685" s="499"/>
      <c r="G685" s="551"/>
      <c r="H685" s="1175"/>
      <c r="I685" s="448"/>
      <c r="J685" s="448"/>
    </row>
    <row r="686" spans="1:10" x14ac:dyDescent="0.25">
      <c r="A686" s="500" t="s">
        <v>34</v>
      </c>
      <c r="B686" s="501"/>
      <c r="C686" s="502"/>
      <c r="D686" s="503"/>
      <c r="E686" s="491"/>
      <c r="G686" s="553"/>
      <c r="H686" s="1175"/>
      <c r="I686" s="448"/>
      <c r="J686" s="448"/>
    </row>
    <row r="687" spans="1:10" x14ac:dyDescent="0.25">
      <c r="A687" s="445" t="s">
        <v>216</v>
      </c>
      <c r="B687" s="504"/>
      <c r="C687" s="505">
        <v>5</v>
      </c>
      <c r="D687" s="495">
        <f>D686</f>
        <v>0</v>
      </c>
      <c r="E687" s="495">
        <f>C687*D687</f>
        <v>0</v>
      </c>
      <c r="G687" s="553"/>
      <c r="H687" s="1175"/>
      <c r="I687" s="448"/>
      <c r="J687" s="448"/>
    </row>
    <row r="688" spans="1:10" x14ac:dyDescent="0.25">
      <c r="A688" s="506" t="s">
        <v>35</v>
      </c>
      <c r="B688" s="507" t="s">
        <v>10</v>
      </c>
      <c r="C688" s="508"/>
      <c r="D688" s="509"/>
      <c r="E688" s="510"/>
      <c r="G688" s="553"/>
      <c r="H688" s="1175"/>
      <c r="I688" s="448"/>
      <c r="J688" s="448"/>
    </row>
    <row r="689" spans="1:10" ht="24.75" x14ac:dyDescent="0.25">
      <c r="A689" s="511" t="s">
        <v>68</v>
      </c>
      <c r="B689" s="512"/>
      <c r="C689" s="513"/>
      <c r="D689" s="514"/>
      <c r="E689" s="514"/>
      <c r="G689" s="551"/>
      <c r="H689" s="550"/>
      <c r="I689" s="448"/>
      <c r="J689" s="448"/>
    </row>
    <row r="690" spans="1:10" x14ac:dyDescent="0.25">
      <c r="A690" s="515" t="s">
        <v>37</v>
      </c>
      <c r="B690" s="516" t="s">
        <v>38</v>
      </c>
      <c r="C690" s="517"/>
      <c r="D690" s="518"/>
      <c r="E690" s="519"/>
      <c r="G690" s="1169"/>
      <c r="H690" s="1170"/>
      <c r="I690" s="1170"/>
      <c r="J690" s="565"/>
    </row>
    <row r="691" spans="1:10" x14ac:dyDescent="0.25">
      <c r="A691" s="520" t="s">
        <v>39</v>
      </c>
      <c r="B691" s="512"/>
      <c r="C691" s="513"/>
      <c r="D691" s="514"/>
      <c r="E691" s="521"/>
    </row>
    <row r="692" spans="1:10" x14ac:dyDescent="0.25">
      <c r="A692" s="479" t="s">
        <v>69</v>
      </c>
      <c r="B692" s="522" t="s">
        <v>41</v>
      </c>
      <c r="C692" s="481" t="s">
        <v>42</v>
      </c>
      <c r="D692" s="523"/>
      <c r="E692" s="462"/>
    </row>
    <row r="693" spans="1:10" x14ac:dyDescent="0.25">
      <c r="A693" s="466" t="s">
        <v>43</v>
      </c>
      <c r="B693" s="524"/>
      <c r="C693" s="461"/>
      <c r="D693" s="467">
        <v>6</v>
      </c>
      <c r="E693" s="468"/>
    </row>
    <row r="694" spans="1:10" x14ac:dyDescent="0.25">
      <c r="A694" s="466" t="s">
        <v>44</v>
      </c>
      <c r="B694" s="524"/>
      <c r="C694" s="461"/>
      <c r="D694" s="467"/>
      <c r="E694" s="468"/>
    </row>
    <row r="695" spans="1:10" x14ac:dyDescent="0.25">
      <c r="A695" s="525" t="s">
        <v>217</v>
      </c>
      <c r="B695" s="526"/>
      <c r="C695" s="527"/>
      <c r="D695" s="474"/>
      <c r="E695" s="468"/>
    </row>
    <row r="696" spans="1:10" x14ac:dyDescent="0.25">
      <c r="A696" s="475" t="s">
        <v>216</v>
      </c>
      <c r="B696" s="528"/>
      <c r="C696" s="476" t="s">
        <v>42</v>
      </c>
      <c r="D696" s="467">
        <f>SUM(D693:D695)</f>
        <v>6</v>
      </c>
      <c r="E696" s="478">
        <f>C696*D696</f>
        <v>42</v>
      </c>
    </row>
    <row r="697" spans="1:10" x14ac:dyDescent="0.25">
      <c r="A697" s="529" t="s">
        <v>48</v>
      </c>
      <c r="B697" s="530" t="s">
        <v>10</v>
      </c>
      <c r="C697" s="481" t="s">
        <v>11</v>
      </c>
      <c r="D697" s="523"/>
      <c r="E697" s="462"/>
    </row>
    <row r="698" spans="1:10" x14ac:dyDescent="0.25">
      <c r="A698" s="531" t="s">
        <v>49</v>
      </c>
      <c r="B698" s="464"/>
      <c r="C698" s="465"/>
      <c r="D698" s="467">
        <v>6</v>
      </c>
      <c r="E698" s="468"/>
    </row>
    <row r="699" spans="1:10" x14ac:dyDescent="0.25">
      <c r="A699" s="532" t="s">
        <v>50</v>
      </c>
      <c r="B699" s="464"/>
      <c r="C699" s="465"/>
      <c r="D699" s="486"/>
      <c r="E699" s="468"/>
    </row>
    <row r="700" spans="1:10" x14ac:dyDescent="0.25">
      <c r="A700" s="446" t="s">
        <v>216</v>
      </c>
      <c r="B700" s="533"/>
      <c r="C700" s="505">
        <v>5</v>
      </c>
      <c r="D700" s="534">
        <f>SUM(D698:D699)</f>
        <v>6</v>
      </c>
      <c r="E700" s="478">
        <f>C700*D700</f>
        <v>30</v>
      </c>
    </row>
    <row r="701" spans="1:10" ht="26.25" x14ac:dyDescent="0.25">
      <c r="A701" s="535" t="s">
        <v>51</v>
      </c>
      <c r="B701" s="536"/>
      <c r="C701" s="536"/>
      <c r="D701" s="536"/>
      <c r="E701" s="536"/>
    </row>
    <row r="702" spans="1:10" x14ac:dyDescent="0.25">
      <c r="A702" s="433"/>
      <c r="B702" s="434"/>
      <c r="C702" s="435"/>
      <c r="D702" s="436"/>
      <c r="E702" s="437"/>
    </row>
    <row r="703" spans="1:10" x14ac:dyDescent="0.25">
      <c r="A703" s="438" t="s">
        <v>218</v>
      </c>
      <c r="B703" s="439"/>
      <c r="C703" s="439"/>
      <c r="D703" s="440"/>
      <c r="E703" s="441">
        <f>E674+E684+E687+E696+E700</f>
        <v>182</v>
      </c>
    </row>
    <row r="706" spans="1:11" ht="37.5" x14ac:dyDescent="0.3">
      <c r="A706" s="547" t="s">
        <v>232</v>
      </c>
      <c r="B706" s="453"/>
      <c r="C706" s="453"/>
      <c r="D706" s="453"/>
      <c r="E706" s="454"/>
      <c r="G706" s="566"/>
      <c r="H706" s="566"/>
      <c r="I706" s="566"/>
      <c r="J706" s="566"/>
      <c r="K706" s="444"/>
    </row>
    <row r="707" spans="1:11" ht="27.75" customHeight="1" x14ac:dyDescent="0.3">
      <c r="A707" s="455" t="s">
        <v>3</v>
      </c>
      <c r="B707" s="456" t="s">
        <v>4</v>
      </c>
      <c r="C707" s="456" t="s">
        <v>5</v>
      </c>
      <c r="D707" s="457" t="s">
        <v>6</v>
      </c>
      <c r="E707" s="458" t="s">
        <v>210</v>
      </c>
      <c r="G707" s="1167"/>
      <c r="H707" s="1168"/>
      <c r="I707" s="1168"/>
      <c r="J707" s="1168"/>
      <c r="K707" s="549"/>
    </row>
    <row r="708" spans="1:11" ht="24" customHeight="1" x14ac:dyDescent="0.25">
      <c r="A708" s="459" t="s">
        <v>9</v>
      </c>
      <c r="B708" s="460" t="s">
        <v>10</v>
      </c>
      <c r="C708" s="461" t="s">
        <v>11</v>
      </c>
      <c r="D708" s="1177"/>
      <c r="E708" s="462"/>
      <c r="G708" s="543"/>
      <c r="H708" s="544"/>
      <c r="I708" s="543"/>
      <c r="J708" s="554"/>
      <c r="K708" s="554"/>
    </row>
    <row r="709" spans="1:11" ht="24.75" x14ac:dyDescent="0.25">
      <c r="A709" s="463" t="s">
        <v>12</v>
      </c>
      <c r="B709" s="464"/>
      <c r="C709" s="465"/>
      <c r="D709" s="1174"/>
      <c r="E709" s="462"/>
      <c r="G709" s="543"/>
      <c r="H709" s="544"/>
      <c r="I709" s="543"/>
      <c r="J709" s="543"/>
      <c r="K709" s="543"/>
    </row>
    <row r="710" spans="1:11" x14ac:dyDescent="0.25">
      <c r="A710" s="466" t="s">
        <v>13</v>
      </c>
      <c r="B710" s="464"/>
      <c r="C710" s="465"/>
      <c r="D710" s="467">
        <v>6</v>
      </c>
      <c r="E710" s="468"/>
      <c r="G710" s="543"/>
      <c r="H710" s="1175"/>
      <c r="I710" s="555"/>
      <c r="J710" s="543"/>
      <c r="K710" s="543"/>
    </row>
    <row r="711" spans="1:11" x14ac:dyDescent="0.25">
      <c r="A711" s="466" t="s">
        <v>15</v>
      </c>
      <c r="B711" s="464"/>
      <c r="C711" s="465"/>
      <c r="D711" s="467"/>
      <c r="E711" s="468"/>
      <c r="G711" s="551"/>
      <c r="H711" s="1178"/>
      <c r="I711" s="447"/>
      <c r="J711" s="556"/>
      <c r="K711" s="556"/>
    </row>
    <row r="712" spans="1:11" x14ac:dyDescent="0.25">
      <c r="A712" s="469" t="s">
        <v>16</v>
      </c>
      <c r="B712" s="464"/>
      <c r="C712" s="465"/>
      <c r="D712" s="467"/>
      <c r="E712" s="468"/>
      <c r="G712" s="553"/>
      <c r="H712" s="1178"/>
      <c r="I712" s="448"/>
      <c r="J712" s="557"/>
      <c r="K712" s="557"/>
    </row>
    <row r="713" spans="1:11" x14ac:dyDescent="0.25">
      <c r="A713" s="469" t="s">
        <v>17</v>
      </c>
      <c r="B713" s="464"/>
      <c r="C713" s="465"/>
      <c r="D713" s="467"/>
      <c r="E713" s="468"/>
      <c r="G713" s="553"/>
      <c r="H713" s="1178"/>
      <c r="I713" s="448"/>
      <c r="J713" s="557"/>
      <c r="K713" s="557"/>
    </row>
    <row r="714" spans="1:11" x14ac:dyDescent="0.25">
      <c r="A714" s="466" t="s">
        <v>18</v>
      </c>
      <c r="B714" s="464"/>
      <c r="C714" s="465"/>
      <c r="D714" s="467"/>
      <c r="E714" s="468"/>
      <c r="G714" s="551"/>
      <c r="H714" s="1178"/>
      <c r="I714" s="448"/>
      <c r="J714" s="560"/>
      <c r="K714" s="560"/>
    </row>
    <row r="715" spans="1:11" x14ac:dyDescent="0.25">
      <c r="A715" s="470" t="s">
        <v>20</v>
      </c>
      <c r="B715" s="464"/>
      <c r="C715" s="465"/>
      <c r="D715" s="467"/>
      <c r="E715" s="468"/>
      <c r="G715" s="551"/>
      <c r="H715" s="1178"/>
      <c r="I715" s="448"/>
      <c r="J715" s="560"/>
      <c r="K715" s="560"/>
    </row>
    <row r="716" spans="1:11" x14ac:dyDescent="0.25">
      <c r="A716" s="471" t="s">
        <v>21</v>
      </c>
      <c r="B716" s="472"/>
      <c r="C716" s="473"/>
      <c r="D716" s="474"/>
      <c r="E716" s="468"/>
      <c r="G716" s="551"/>
      <c r="H716" s="1178"/>
      <c r="I716" s="448"/>
      <c r="J716" s="560"/>
      <c r="K716" s="560"/>
    </row>
    <row r="717" spans="1:11" x14ac:dyDescent="0.25">
      <c r="A717" s="475" t="s">
        <v>216</v>
      </c>
      <c r="B717" s="464"/>
      <c r="C717" s="476">
        <v>5</v>
      </c>
      <c r="D717" s="477">
        <f>SUM(D710:D716)</f>
        <v>6</v>
      </c>
      <c r="E717" s="478">
        <f>C717*D717</f>
        <v>30</v>
      </c>
      <c r="G717" s="551"/>
      <c r="H717" s="1178"/>
      <c r="I717" s="447"/>
      <c r="J717" s="447"/>
      <c r="K717" s="447"/>
    </row>
    <row r="718" spans="1:11" x14ac:dyDescent="0.25">
      <c r="A718" s="479" t="s">
        <v>23</v>
      </c>
      <c r="B718" s="480" t="s">
        <v>10</v>
      </c>
      <c r="C718" s="481" t="s">
        <v>11</v>
      </c>
      <c r="D718" s="1173"/>
      <c r="E718" s="462"/>
      <c r="G718" s="553"/>
      <c r="H718" s="1178"/>
      <c r="I718" s="448"/>
      <c r="J718" s="560"/>
      <c r="K718" s="560"/>
    </row>
    <row r="719" spans="1:11" x14ac:dyDescent="0.25">
      <c r="A719" s="469" t="s">
        <v>24</v>
      </c>
      <c r="B719" s="482"/>
      <c r="C719" s="461"/>
      <c r="D719" s="1174"/>
      <c r="E719" s="462"/>
      <c r="G719" s="553"/>
      <c r="H719" s="1178"/>
      <c r="I719" s="448"/>
      <c r="J719" s="560"/>
      <c r="K719" s="560"/>
    </row>
    <row r="720" spans="1:11" x14ac:dyDescent="0.25">
      <c r="A720" s="483" t="s">
        <v>25</v>
      </c>
      <c r="B720" s="482"/>
      <c r="C720" s="461"/>
      <c r="D720" s="484"/>
      <c r="E720" s="462"/>
      <c r="G720" s="551"/>
      <c r="H720" s="558"/>
      <c r="I720" s="448"/>
      <c r="J720" s="448"/>
      <c r="K720" s="448"/>
    </row>
    <row r="721" spans="1:11" x14ac:dyDescent="0.25">
      <c r="A721" s="485" t="s">
        <v>26</v>
      </c>
      <c r="B721" s="482"/>
      <c r="C721" s="465"/>
      <c r="D721" s="467"/>
      <c r="E721" s="468"/>
      <c r="G721" s="543"/>
      <c r="H721" s="1175"/>
      <c r="I721" s="561"/>
      <c r="J721" s="561"/>
      <c r="K721" s="561"/>
    </row>
    <row r="722" spans="1:11" x14ac:dyDescent="0.25">
      <c r="A722" s="485" t="s">
        <v>28</v>
      </c>
      <c r="B722" s="482"/>
      <c r="C722" s="465"/>
      <c r="D722" s="486"/>
      <c r="E722" s="468"/>
      <c r="G722" s="559"/>
      <c r="H722" s="1179"/>
      <c r="I722" s="448"/>
      <c r="J722" s="448"/>
      <c r="K722" s="448"/>
    </row>
    <row r="723" spans="1:11" x14ac:dyDescent="0.25">
      <c r="A723" s="485" t="s">
        <v>29</v>
      </c>
      <c r="B723" s="482"/>
      <c r="C723" s="465"/>
      <c r="D723" s="486">
        <v>2</v>
      </c>
      <c r="E723" s="468"/>
      <c r="G723" s="559"/>
      <c r="H723" s="1179"/>
      <c r="I723" s="448"/>
      <c r="J723" s="448"/>
      <c r="K723" s="448"/>
    </row>
    <row r="724" spans="1:11" x14ac:dyDescent="0.25">
      <c r="A724" s="469" t="s">
        <v>30</v>
      </c>
      <c r="B724" s="482"/>
      <c r="C724" s="465"/>
      <c r="D724" s="486"/>
      <c r="E724" s="468"/>
      <c r="G724" s="559"/>
      <c r="H724" s="1179"/>
      <c r="I724" s="448"/>
      <c r="J724" s="448"/>
      <c r="K724" s="448"/>
    </row>
    <row r="725" spans="1:11" x14ac:dyDescent="0.25">
      <c r="A725" s="466" t="s">
        <v>31</v>
      </c>
      <c r="B725" s="482"/>
      <c r="C725" s="465"/>
      <c r="D725" s="486"/>
      <c r="E725" s="468"/>
      <c r="G725" s="559"/>
      <c r="H725" s="1179"/>
      <c r="I725" s="448"/>
      <c r="J725" s="448"/>
      <c r="K725" s="448"/>
    </row>
    <row r="726" spans="1:11" ht="24.75" x14ac:dyDescent="0.25">
      <c r="A726" s="487" t="s">
        <v>32</v>
      </c>
      <c r="B726" s="488"/>
      <c r="C726" s="489"/>
      <c r="D726" s="490">
        <v>3</v>
      </c>
      <c r="E726" s="491"/>
      <c r="G726" s="551"/>
      <c r="H726" s="1179"/>
      <c r="I726" s="562"/>
      <c r="J726" s="563"/>
      <c r="K726" s="563"/>
    </row>
    <row r="727" spans="1:11" x14ac:dyDescent="0.25">
      <c r="A727" s="492" t="s">
        <v>216</v>
      </c>
      <c r="B727" s="493"/>
      <c r="C727" s="494">
        <v>5</v>
      </c>
      <c r="D727" s="495">
        <f>SUM(D720:D726)</f>
        <v>5</v>
      </c>
      <c r="E727" s="495">
        <f>C727*D727</f>
        <v>25</v>
      </c>
      <c r="G727" s="551"/>
      <c r="H727" s="558"/>
      <c r="I727" s="562"/>
      <c r="J727" s="562"/>
      <c r="K727" s="562"/>
    </row>
    <row r="728" spans="1:11" x14ac:dyDescent="0.25">
      <c r="A728" s="496" t="s">
        <v>33</v>
      </c>
      <c r="B728" s="481" t="s">
        <v>10</v>
      </c>
      <c r="C728" s="497">
        <v>5</v>
      </c>
      <c r="D728" s="498"/>
      <c r="E728" s="499"/>
      <c r="G728" s="543"/>
      <c r="H728" s="1175"/>
      <c r="I728" s="564"/>
      <c r="J728" s="564"/>
      <c r="K728" s="564"/>
    </row>
    <row r="729" spans="1:11" x14ac:dyDescent="0.25">
      <c r="A729" s="500" t="s">
        <v>34</v>
      </c>
      <c r="B729" s="501"/>
      <c r="C729" s="502"/>
      <c r="D729" s="503">
        <v>6</v>
      </c>
      <c r="E729" s="491"/>
      <c r="G729" s="551"/>
      <c r="H729" s="1175"/>
      <c r="I729" s="448"/>
      <c r="J729" s="448"/>
      <c r="K729" s="448"/>
    </row>
    <row r="730" spans="1:11" x14ac:dyDescent="0.25">
      <c r="A730" s="445" t="s">
        <v>216</v>
      </c>
      <c r="B730" s="504"/>
      <c r="C730" s="505">
        <v>5</v>
      </c>
      <c r="D730" s="495">
        <f>D729</f>
        <v>6</v>
      </c>
      <c r="E730" s="495">
        <f>C730*D730</f>
        <v>30</v>
      </c>
      <c r="G730" s="553"/>
      <c r="H730" s="1175"/>
      <c r="I730" s="448"/>
      <c r="J730" s="448"/>
      <c r="K730" s="448"/>
    </row>
    <row r="731" spans="1:11" x14ac:dyDescent="0.25">
      <c r="A731" s="506" t="s">
        <v>35</v>
      </c>
      <c r="B731" s="507" t="s">
        <v>10</v>
      </c>
      <c r="C731" s="508"/>
      <c r="D731" s="509"/>
      <c r="E731" s="510"/>
      <c r="G731" s="553"/>
      <c r="H731" s="1175"/>
      <c r="I731" s="448"/>
      <c r="J731" s="448"/>
      <c r="K731" s="448"/>
    </row>
    <row r="732" spans="1:11" ht="24.75" x14ac:dyDescent="0.25">
      <c r="A732" s="511" t="s">
        <v>68</v>
      </c>
      <c r="B732" s="512"/>
      <c r="C732" s="513"/>
      <c r="D732" s="514"/>
      <c r="E732" s="514"/>
      <c r="G732" s="553"/>
      <c r="H732" s="1175"/>
      <c r="I732" s="448"/>
      <c r="J732" s="448"/>
      <c r="K732" s="448"/>
    </row>
    <row r="733" spans="1:11" x14ac:dyDescent="0.25">
      <c r="A733" s="515" t="s">
        <v>37</v>
      </c>
      <c r="B733" s="516" t="s">
        <v>38</v>
      </c>
      <c r="C733" s="517"/>
      <c r="D733" s="518"/>
      <c r="E733" s="519"/>
      <c r="G733" s="551"/>
      <c r="H733" s="550"/>
      <c r="I733" s="448"/>
      <c r="J733" s="448"/>
      <c r="K733" s="448"/>
    </row>
    <row r="734" spans="1:11" x14ac:dyDescent="0.25">
      <c r="A734" s="520" t="s">
        <v>39</v>
      </c>
      <c r="B734" s="512"/>
      <c r="C734" s="513"/>
      <c r="D734" s="514"/>
      <c r="E734" s="521"/>
      <c r="G734" s="1169"/>
      <c r="H734" s="1170"/>
      <c r="I734" s="1170"/>
      <c r="J734" s="565"/>
      <c r="K734" s="565"/>
    </row>
    <row r="735" spans="1:11" x14ac:dyDescent="0.25">
      <c r="A735" s="479" t="s">
        <v>69</v>
      </c>
      <c r="B735" s="522" t="s">
        <v>41</v>
      </c>
      <c r="C735" s="481" t="s">
        <v>42</v>
      </c>
      <c r="D735" s="523"/>
      <c r="E735" s="462"/>
      <c r="G735" s="444"/>
      <c r="H735" s="444"/>
      <c r="I735" s="444"/>
      <c r="J735" s="444"/>
      <c r="K735" s="444"/>
    </row>
    <row r="736" spans="1:11" x14ac:dyDescent="0.25">
      <c r="A736" s="466" t="s">
        <v>43</v>
      </c>
      <c r="B736" s="524"/>
      <c r="C736" s="461"/>
      <c r="D736" s="467">
        <v>6</v>
      </c>
      <c r="E736" s="468"/>
    </row>
    <row r="737" spans="1:10" x14ac:dyDescent="0.25">
      <c r="A737" s="466" t="s">
        <v>44</v>
      </c>
      <c r="B737" s="524"/>
      <c r="C737" s="461"/>
      <c r="D737" s="467"/>
      <c r="E737" s="468"/>
    </row>
    <row r="738" spans="1:10" x14ac:dyDescent="0.25">
      <c r="A738" s="525" t="s">
        <v>217</v>
      </c>
      <c r="B738" s="526"/>
      <c r="C738" s="527"/>
      <c r="D738" s="474"/>
      <c r="E738" s="468"/>
    </row>
    <row r="739" spans="1:10" x14ac:dyDescent="0.25">
      <c r="A739" s="475" t="s">
        <v>216</v>
      </c>
      <c r="B739" s="528"/>
      <c r="C739" s="476" t="s">
        <v>42</v>
      </c>
      <c r="D739" s="467">
        <f>SUM(D736:D738)</f>
        <v>6</v>
      </c>
      <c r="E739" s="478">
        <f>C739*D739</f>
        <v>42</v>
      </c>
    </row>
    <row r="740" spans="1:10" x14ac:dyDescent="0.25">
      <c r="A740" s="529" t="s">
        <v>48</v>
      </c>
      <c r="B740" s="530" t="s">
        <v>10</v>
      </c>
      <c r="C740" s="481" t="s">
        <v>11</v>
      </c>
      <c r="D740" s="523"/>
      <c r="E740" s="462"/>
    </row>
    <row r="741" spans="1:10" x14ac:dyDescent="0.25">
      <c r="A741" s="531" t="s">
        <v>49</v>
      </c>
      <c r="B741" s="464"/>
      <c r="C741" s="465"/>
      <c r="D741" s="467">
        <v>6</v>
      </c>
      <c r="E741" s="468"/>
    </row>
    <row r="742" spans="1:10" x14ac:dyDescent="0.25">
      <c r="A742" s="532" t="s">
        <v>50</v>
      </c>
      <c r="B742" s="464"/>
      <c r="C742" s="465"/>
      <c r="D742" s="486"/>
      <c r="E742" s="468"/>
    </row>
    <row r="743" spans="1:10" x14ac:dyDescent="0.25">
      <c r="A743" s="446" t="s">
        <v>216</v>
      </c>
      <c r="B743" s="533"/>
      <c r="C743" s="505">
        <v>5</v>
      </c>
      <c r="D743" s="534">
        <f>SUM(D741:D742)</f>
        <v>6</v>
      </c>
      <c r="E743" s="478">
        <f>C743*D743</f>
        <v>30</v>
      </c>
    </row>
    <row r="744" spans="1:10" ht="26.25" x14ac:dyDescent="0.25">
      <c r="A744" s="535" t="s">
        <v>51</v>
      </c>
      <c r="B744" s="536"/>
      <c r="C744" s="536"/>
      <c r="D744" s="536"/>
      <c r="E744" s="536"/>
    </row>
    <row r="745" spans="1:10" x14ac:dyDescent="0.25">
      <c r="A745" s="433"/>
      <c r="B745" s="434"/>
      <c r="C745" s="435"/>
      <c r="D745" s="436"/>
      <c r="E745" s="437"/>
    </row>
    <row r="746" spans="1:10" x14ac:dyDescent="0.25">
      <c r="A746" s="438" t="s">
        <v>218</v>
      </c>
      <c r="B746" s="439"/>
      <c r="C746" s="439"/>
      <c r="D746" s="440"/>
      <c r="E746" s="441">
        <f>E717+E727+E730+E739+E743</f>
        <v>157</v>
      </c>
    </row>
    <row r="749" spans="1:10" ht="18.75" x14ac:dyDescent="0.3">
      <c r="A749" s="547" t="s">
        <v>233</v>
      </c>
      <c r="B749" s="453"/>
      <c r="C749" s="453"/>
      <c r="D749" s="453"/>
      <c r="E749" s="454"/>
      <c r="G749" s="1167"/>
      <c r="H749" s="1168"/>
      <c r="I749" s="1168"/>
      <c r="J749" s="1168"/>
    </row>
    <row r="750" spans="1:10" ht="45" x14ac:dyDescent="0.25">
      <c r="A750" s="455" t="s">
        <v>3</v>
      </c>
      <c r="B750" s="456" t="s">
        <v>4</v>
      </c>
      <c r="C750" s="456" t="s">
        <v>5</v>
      </c>
      <c r="D750" s="457" t="s">
        <v>6</v>
      </c>
      <c r="E750" s="458" t="s">
        <v>210</v>
      </c>
      <c r="G750" s="543"/>
      <c r="H750" s="544"/>
      <c r="I750" s="543"/>
      <c r="J750" s="554"/>
    </row>
    <row r="751" spans="1:10" x14ac:dyDescent="0.25">
      <c r="A751" s="459" t="s">
        <v>9</v>
      </c>
      <c r="B751" s="460" t="s">
        <v>10</v>
      </c>
      <c r="C751" s="461" t="s">
        <v>11</v>
      </c>
      <c r="D751" s="1177"/>
      <c r="E751" s="462"/>
      <c r="G751" s="543"/>
      <c r="H751" s="544"/>
      <c r="I751" s="543"/>
      <c r="J751" s="543"/>
    </row>
    <row r="752" spans="1:10" ht="24.75" x14ac:dyDescent="0.25">
      <c r="A752" s="463" t="s">
        <v>12</v>
      </c>
      <c r="B752" s="464"/>
      <c r="C752" s="465"/>
      <c r="D752" s="1174"/>
      <c r="E752" s="462"/>
      <c r="G752" s="543"/>
      <c r="H752" s="1175"/>
      <c r="I752" s="555"/>
      <c r="J752" s="543"/>
    </row>
    <row r="753" spans="1:10" x14ac:dyDescent="0.25">
      <c r="A753" s="466" t="s">
        <v>13</v>
      </c>
      <c r="B753" s="464"/>
      <c r="C753" s="465"/>
      <c r="D753" s="467">
        <v>6</v>
      </c>
      <c r="E753" s="468"/>
      <c r="G753" s="551"/>
      <c r="H753" s="1178"/>
      <c r="I753" s="447"/>
      <c r="J753" s="556"/>
    </row>
    <row r="754" spans="1:10" x14ac:dyDescent="0.25">
      <c r="A754" s="466" t="s">
        <v>15</v>
      </c>
      <c r="B754" s="464"/>
      <c r="C754" s="465"/>
      <c r="D754" s="467"/>
      <c r="E754" s="468"/>
      <c r="G754" s="553"/>
      <c r="H754" s="1178"/>
      <c r="I754" s="448"/>
      <c r="J754" s="557"/>
    </row>
    <row r="755" spans="1:10" x14ac:dyDescent="0.25">
      <c r="A755" s="469" t="s">
        <v>16</v>
      </c>
      <c r="B755" s="464"/>
      <c r="C755" s="465"/>
      <c r="D755" s="467">
        <v>5</v>
      </c>
      <c r="E755" s="468"/>
      <c r="G755" s="553"/>
      <c r="H755" s="1178"/>
      <c r="I755" s="448"/>
      <c r="J755" s="557"/>
    </row>
    <row r="756" spans="1:10" x14ac:dyDescent="0.25">
      <c r="A756" s="469" t="s">
        <v>17</v>
      </c>
      <c r="B756" s="464"/>
      <c r="C756" s="465"/>
      <c r="D756" s="467"/>
      <c r="E756" s="468"/>
      <c r="G756" s="551"/>
      <c r="H756" s="1178"/>
      <c r="I756" s="448"/>
      <c r="J756" s="560"/>
    </row>
    <row r="757" spans="1:10" x14ac:dyDescent="0.25">
      <c r="A757" s="466" t="s">
        <v>18</v>
      </c>
      <c r="B757" s="464"/>
      <c r="C757" s="465"/>
      <c r="D757" s="467"/>
      <c r="E757" s="468"/>
      <c r="G757" s="551"/>
      <c r="H757" s="1178"/>
      <c r="I757" s="448"/>
      <c r="J757" s="560"/>
    </row>
    <row r="758" spans="1:10" x14ac:dyDescent="0.25">
      <c r="A758" s="470" t="s">
        <v>20</v>
      </c>
      <c r="B758" s="464"/>
      <c r="C758" s="465"/>
      <c r="D758" s="467">
        <v>4</v>
      </c>
      <c r="E758" s="468"/>
      <c r="G758" s="551"/>
      <c r="H758" s="1178"/>
      <c r="I758" s="448"/>
      <c r="J758" s="560"/>
    </row>
    <row r="759" spans="1:10" x14ac:dyDescent="0.25">
      <c r="A759" s="471" t="s">
        <v>21</v>
      </c>
      <c r="B759" s="472"/>
      <c r="C759" s="473"/>
      <c r="D759" s="474"/>
      <c r="E759" s="468"/>
      <c r="G759" s="551"/>
      <c r="H759" s="1178"/>
      <c r="I759" s="447"/>
      <c r="J759" s="447"/>
    </row>
    <row r="760" spans="1:10" x14ac:dyDescent="0.25">
      <c r="A760" s="475" t="s">
        <v>216</v>
      </c>
      <c r="B760" s="464"/>
      <c r="C760" s="476">
        <v>5</v>
      </c>
      <c r="D760" s="477">
        <f>SUM(D753:D759)</f>
        <v>15</v>
      </c>
      <c r="E760" s="478">
        <f>C760*D760</f>
        <v>75</v>
      </c>
      <c r="G760" s="553"/>
      <c r="H760" s="1178"/>
      <c r="I760" s="448"/>
      <c r="J760" s="560"/>
    </row>
    <row r="761" spans="1:10" x14ac:dyDescent="0.25">
      <c r="A761" s="479" t="s">
        <v>23</v>
      </c>
      <c r="B761" s="480" t="s">
        <v>10</v>
      </c>
      <c r="C761" s="481" t="s">
        <v>11</v>
      </c>
      <c r="D761" s="1173"/>
      <c r="E761" s="462"/>
      <c r="G761" s="553"/>
      <c r="H761" s="1178"/>
      <c r="I761" s="448"/>
      <c r="J761" s="560"/>
    </row>
    <row r="762" spans="1:10" x14ac:dyDescent="0.25">
      <c r="A762" s="469" t="s">
        <v>24</v>
      </c>
      <c r="B762" s="482"/>
      <c r="C762" s="461"/>
      <c r="D762" s="1174"/>
      <c r="E762" s="462"/>
      <c r="G762" s="551"/>
      <c r="H762" s="558"/>
      <c r="I762" s="448"/>
      <c r="J762" s="448"/>
    </row>
    <row r="763" spans="1:10" x14ac:dyDescent="0.25">
      <c r="A763" s="483" t="s">
        <v>25</v>
      </c>
      <c r="B763" s="482"/>
      <c r="C763" s="461"/>
      <c r="D763" s="484"/>
      <c r="E763" s="462"/>
      <c r="G763" s="543"/>
      <c r="H763" s="1175"/>
      <c r="I763" s="561"/>
      <c r="J763" s="561"/>
    </row>
    <row r="764" spans="1:10" x14ac:dyDescent="0.25">
      <c r="A764" s="485" t="s">
        <v>26</v>
      </c>
      <c r="B764" s="482"/>
      <c r="C764" s="465"/>
      <c r="D764" s="467"/>
      <c r="E764" s="468"/>
      <c r="G764" s="559"/>
      <c r="H764" s="1179"/>
      <c r="I764" s="448"/>
      <c r="J764" s="448"/>
    </row>
    <row r="765" spans="1:10" x14ac:dyDescent="0.25">
      <c r="A765" s="485" t="s">
        <v>28</v>
      </c>
      <c r="B765" s="482"/>
      <c r="C765" s="465"/>
      <c r="D765" s="486"/>
      <c r="E765" s="468"/>
      <c r="G765" s="559"/>
      <c r="H765" s="1179"/>
      <c r="I765" s="448"/>
      <c r="J765" s="448"/>
    </row>
    <row r="766" spans="1:10" x14ac:dyDescent="0.25">
      <c r="A766" s="485" t="s">
        <v>29</v>
      </c>
      <c r="B766" s="482"/>
      <c r="C766" s="465"/>
      <c r="D766" s="486">
        <v>2</v>
      </c>
      <c r="E766" s="468"/>
      <c r="G766" s="559"/>
      <c r="H766" s="1179"/>
      <c r="I766" s="448"/>
      <c r="J766" s="448"/>
    </row>
    <row r="767" spans="1:10" x14ac:dyDescent="0.25">
      <c r="A767" s="469" t="s">
        <v>30</v>
      </c>
      <c r="B767" s="482"/>
      <c r="C767" s="465"/>
      <c r="D767" s="486"/>
      <c r="E767" s="468"/>
      <c r="G767" s="559"/>
      <c r="H767" s="1179"/>
      <c r="I767" s="448"/>
      <c r="J767" s="448"/>
    </row>
    <row r="768" spans="1:10" x14ac:dyDescent="0.25">
      <c r="A768" s="466" t="s">
        <v>31</v>
      </c>
      <c r="B768" s="482"/>
      <c r="C768" s="465"/>
      <c r="D768" s="486"/>
      <c r="E768" s="468"/>
      <c r="G768" s="551"/>
      <c r="H768" s="1179"/>
      <c r="I768" s="562"/>
      <c r="J768" s="563"/>
    </row>
    <row r="769" spans="1:10" ht="24.75" x14ac:dyDescent="0.25">
      <c r="A769" s="487" t="s">
        <v>32</v>
      </c>
      <c r="B769" s="488"/>
      <c r="C769" s="489"/>
      <c r="D769" s="490"/>
      <c r="E769" s="491"/>
      <c r="G769" s="551"/>
      <c r="H769" s="558"/>
      <c r="I769" s="562"/>
      <c r="J769" s="562"/>
    </row>
    <row r="770" spans="1:10" x14ac:dyDescent="0.25">
      <c r="A770" s="492" t="s">
        <v>216</v>
      </c>
      <c r="B770" s="493"/>
      <c r="C770" s="494">
        <v>5</v>
      </c>
      <c r="D770" s="495">
        <f>SUM(D763:D769)</f>
        <v>2</v>
      </c>
      <c r="E770" s="495">
        <f>C770*D770</f>
        <v>10</v>
      </c>
      <c r="G770" s="543"/>
      <c r="H770" s="1175"/>
      <c r="I770" s="564"/>
      <c r="J770" s="564"/>
    </row>
    <row r="771" spans="1:10" x14ac:dyDescent="0.25">
      <c r="A771" s="496" t="s">
        <v>33</v>
      </c>
      <c r="B771" s="481" t="s">
        <v>10</v>
      </c>
      <c r="C771" s="497">
        <v>5</v>
      </c>
      <c r="D771" s="498"/>
      <c r="E771" s="499"/>
      <c r="G771" s="551"/>
      <c r="H771" s="1175"/>
      <c r="I771" s="448"/>
      <c r="J771" s="448"/>
    </row>
    <row r="772" spans="1:10" x14ac:dyDescent="0.25">
      <c r="A772" s="500" t="s">
        <v>34</v>
      </c>
      <c r="B772" s="501"/>
      <c r="C772" s="502"/>
      <c r="D772" s="503"/>
      <c r="E772" s="491"/>
      <c r="G772" s="553"/>
      <c r="H772" s="1175"/>
      <c r="I772" s="448"/>
      <c r="J772" s="448"/>
    </row>
    <row r="773" spans="1:10" x14ac:dyDescent="0.25">
      <c r="A773" s="445" t="s">
        <v>216</v>
      </c>
      <c r="B773" s="504"/>
      <c r="C773" s="505">
        <v>5</v>
      </c>
      <c r="D773" s="495">
        <f>D772</f>
        <v>0</v>
      </c>
      <c r="E773" s="495">
        <f>C773*D773</f>
        <v>0</v>
      </c>
      <c r="G773" s="553"/>
      <c r="H773" s="1175"/>
      <c r="I773" s="448"/>
      <c r="J773" s="448"/>
    </row>
    <row r="774" spans="1:10" x14ac:dyDescent="0.25">
      <c r="A774" s="506" t="s">
        <v>35</v>
      </c>
      <c r="B774" s="507" t="s">
        <v>10</v>
      </c>
      <c r="C774" s="508"/>
      <c r="D774" s="509"/>
      <c r="E774" s="510"/>
      <c r="G774" s="553"/>
      <c r="H774" s="1175"/>
      <c r="I774" s="448"/>
      <c r="J774" s="448"/>
    </row>
    <row r="775" spans="1:10" ht="24.75" x14ac:dyDescent="0.25">
      <c r="A775" s="511" t="s">
        <v>68</v>
      </c>
      <c r="B775" s="512"/>
      <c r="C775" s="513"/>
      <c r="D775" s="514"/>
      <c r="E775" s="514"/>
      <c r="G775" s="551"/>
      <c r="H775" s="550"/>
      <c r="I775" s="448"/>
      <c r="J775" s="448"/>
    </row>
    <row r="776" spans="1:10" x14ac:dyDescent="0.25">
      <c r="A776" s="515" t="s">
        <v>37</v>
      </c>
      <c r="B776" s="516" t="s">
        <v>38</v>
      </c>
      <c r="C776" s="517"/>
      <c r="D776" s="518"/>
      <c r="E776" s="519"/>
      <c r="G776" s="1169"/>
      <c r="H776" s="1170"/>
      <c r="I776" s="1170"/>
      <c r="J776" s="565"/>
    </row>
    <row r="777" spans="1:10" x14ac:dyDescent="0.25">
      <c r="A777" s="520" t="s">
        <v>39</v>
      </c>
      <c r="B777" s="512"/>
      <c r="C777" s="513"/>
      <c r="D777" s="514"/>
      <c r="E777" s="521"/>
    </row>
    <row r="778" spans="1:10" x14ac:dyDescent="0.25">
      <c r="A778" s="479" t="s">
        <v>69</v>
      </c>
      <c r="B778" s="522" t="s">
        <v>41</v>
      </c>
      <c r="C778" s="481" t="s">
        <v>42</v>
      </c>
      <c r="D778" s="523"/>
      <c r="E778" s="462"/>
    </row>
    <row r="779" spans="1:10" x14ac:dyDescent="0.25">
      <c r="A779" s="466" t="s">
        <v>43</v>
      </c>
      <c r="B779" s="524"/>
      <c r="C779" s="461"/>
      <c r="D779" s="467">
        <v>6</v>
      </c>
      <c r="E779" s="468"/>
    </row>
    <row r="780" spans="1:10" x14ac:dyDescent="0.25">
      <c r="A780" s="466" t="s">
        <v>44</v>
      </c>
      <c r="B780" s="524"/>
      <c r="C780" s="461"/>
      <c r="D780" s="467"/>
      <c r="E780" s="468"/>
    </row>
    <row r="781" spans="1:10" x14ac:dyDescent="0.25">
      <c r="A781" s="525" t="s">
        <v>217</v>
      </c>
      <c r="B781" s="526"/>
      <c r="C781" s="527"/>
      <c r="D781" s="474"/>
      <c r="E781" s="468"/>
    </row>
    <row r="782" spans="1:10" x14ac:dyDescent="0.25">
      <c r="A782" s="475" t="s">
        <v>216</v>
      </c>
      <c r="B782" s="528"/>
      <c r="C782" s="476" t="s">
        <v>42</v>
      </c>
      <c r="D782" s="467">
        <f>SUM(D779:D781)</f>
        <v>6</v>
      </c>
      <c r="E782" s="478">
        <f>C782*D782</f>
        <v>42</v>
      </c>
    </row>
    <row r="783" spans="1:10" x14ac:dyDescent="0.25">
      <c r="A783" s="529" t="s">
        <v>48</v>
      </c>
      <c r="B783" s="530" t="s">
        <v>10</v>
      </c>
      <c r="C783" s="481" t="s">
        <v>11</v>
      </c>
      <c r="D783" s="523"/>
      <c r="E783" s="462"/>
    </row>
    <row r="784" spans="1:10" x14ac:dyDescent="0.25">
      <c r="A784" s="531" t="s">
        <v>49</v>
      </c>
      <c r="B784" s="464"/>
      <c r="C784" s="465"/>
      <c r="D784" s="467">
        <v>6</v>
      </c>
      <c r="E784" s="468"/>
    </row>
    <row r="785" spans="1:10" x14ac:dyDescent="0.25">
      <c r="A785" s="532" t="s">
        <v>50</v>
      </c>
      <c r="B785" s="464"/>
      <c r="C785" s="465"/>
      <c r="D785" s="486"/>
      <c r="E785" s="468"/>
    </row>
    <row r="786" spans="1:10" x14ac:dyDescent="0.25">
      <c r="A786" s="446" t="s">
        <v>216</v>
      </c>
      <c r="B786" s="533"/>
      <c r="C786" s="505">
        <v>5</v>
      </c>
      <c r="D786" s="534">
        <f>SUM(D784:D785)</f>
        <v>6</v>
      </c>
      <c r="E786" s="478">
        <f>C786*D786</f>
        <v>30</v>
      </c>
    </row>
    <row r="787" spans="1:10" ht="26.25" x14ac:dyDescent="0.25">
      <c r="A787" s="535" t="s">
        <v>51</v>
      </c>
      <c r="B787" s="536"/>
      <c r="C787" s="536"/>
      <c r="D787" s="536"/>
      <c r="E787" s="536"/>
    </row>
    <row r="788" spans="1:10" x14ac:dyDescent="0.25">
      <c r="A788" s="433"/>
      <c r="B788" s="434"/>
      <c r="C788" s="435"/>
      <c r="D788" s="436"/>
      <c r="E788" s="437"/>
    </row>
    <row r="789" spans="1:10" x14ac:dyDescent="0.25">
      <c r="A789" s="438" t="s">
        <v>218</v>
      </c>
      <c r="B789" s="439"/>
      <c r="C789" s="439"/>
      <c r="D789" s="440"/>
      <c r="E789" s="441">
        <f>E760+E770+E773+E782+E786</f>
        <v>157</v>
      </c>
    </row>
    <row r="792" spans="1:10" ht="37.5" x14ac:dyDescent="0.3">
      <c r="A792" s="547" t="s">
        <v>234</v>
      </c>
      <c r="B792" s="453"/>
      <c r="C792" s="453"/>
      <c r="D792" s="453"/>
      <c r="E792" s="454"/>
      <c r="G792" s="1167"/>
      <c r="H792" s="1168"/>
      <c r="I792" s="1168"/>
      <c r="J792" s="1168"/>
    </row>
    <row r="793" spans="1:10" ht="45" x14ac:dyDescent="0.25">
      <c r="A793" s="455" t="s">
        <v>3</v>
      </c>
      <c r="B793" s="456" t="s">
        <v>4</v>
      </c>
      <c r="C793" s="456" t="s">
        <v>5</v>
      </c>
      <c r="D793" s="457" t="s">
        <v>6</v>
      </c>
      <c r="E793" s="458" t="s">
        <v>210</v>
      </c>
      <c r="G793" s="543"/>
      <c r="H793" s="544"/>
      <c r="I793" s="543"/>
      <c r="J793" s="554"/>
    </row>
    <row r="794" spans="1:10" x14ac:dyDescent="0.25">
      <c r="A794" s="459" t="s">
        <v>9</v>
      </c>
      <c r="B794" s="460" t="s">
        <v>10</v>
      </c>
      <c r="C794" s="461" t="s">
        <v>11</v>
      </c>
      <c r="D794" s="1177"/>
      <c r="E794" s="462"/>
      <c r="G794" s="543"/>
      <c r="H794" s="544"/>
      <c r="I794" s="543"/>
      <c r="J794" s="543"/>
    </row>
    <row r="795" spans="1:10" ht="24.75" x14ac:dyDescent="0.25">
      <c r="A795" s="463" t="s">
        <v>12</v>
      </c>
      <c r="B795" s="464"/>
      <c r="C795" s="465"/>
      <c r="D795" s="1174"/>
      <c r="E795" s="462"/>
      <c r="G795" s="543"/>
      <c r="H795" s="1175"/>
      <c r="I795" s="555"/>
      <c r="J795" s="543"/>
    </row>
    <row r="796" spans="1:10" x14ac:dyDescent="0.25">
      <c r="A796" s="466" t="s">
        <v>13</v>
      </c>
      <c r="B796" s="464"/>
      <c r="C796" s="465"/>
      <c r="D796" s="467">
        <v>6</v>
      </c>
      <c r="E796" s="468"/>
      <c r="G796" s="551"/>
      <c r="H796" s="1178"/>
      <c r="I796" s="447"/>
      <c r="J796" s="556"/>
    </row>
    <row r="797" spans="1:10" x14ac:dyDescent="0.25">
      <c r="A797" s="466" t="s">
        <v>15</v>
      </c>
      <c r="B797" s="464"/>
      <c r="C797" s="465"/>
      <c r="D797" s="467"/>
      <c r="E797" s="468"/>
      <c r="G797" s="553"/>
      <c r="H797" s="1178"/>
      <c r="I797" s="448"/>
      <c r="J797" s="557"/>
    </row>
    <row r="798" spans="1:10" x14ac:dyDescent="0.25">
      <c r="A798" s="469" t="s">
        <v>16</v>
      </c>
      <c r="B798" s="464"/>
      <c r="C798" s="465"/>
      <c r="D798" s="467">
        <v>5</v>
      </c>
      <c r="E798" s="468"/>
      <c r="G798" s="553"/>
      <c r="H798" s="1178"/>
      <c r="I798" s="448"/>
      <c r="J798" s="557"/>
    </row>
    <row r="799" spans="1:10" x14ac:dyDescent="0.25">
      <c r="A799" s="469" t="s">
        <v>17</v>
      </c>
      <c r="B799" s="464"/>
      <c r="C799" s="465"/>
      <c r="D799" s="467"/>
      <c r="E799" s="468"/>
      <c r="G799" s="551"/>
      <c r="H799" s="1178"/>
      <c r="I799" s="448"/>
      <c r="J799" s="560"/>
    </row>
    <row r="800" spans="1:10" x14ac:dyDescent="0.25">
      <c r="A800" s="466" t="s">
        <v>18</v>
      </c>
      <c r="B800" s="464"/>
      <c r="C800" s="465"/>
      <c r="D800" s="467"/>
      <c r="E800" s="468"/>
      <c r="G800" s="551"/>
      <c r="H800" s="1178"/>
      <c r="I800" s="448"/>
      <c r="J800" s="560"/>
    </row>
    <row r="801" spans="1:10" x14ac:dyDescent="0.25">
      <c r="A801" s="470" t="s">
        <v>20</v>
      </c>
      <c r="B801" s="464"/>
      <c r="C801" s="465"/>
      <c r="D801" s="467"/>
      <c r="E801" s="468"/>
      <c r="G801" s="551"/>
      <c r="H801" s="1178"/>
      <c r="I801" s="448"/>
      <c r="J801" s="560"/>
    </row>
    <row r="802" spans="1:10" x14ac:dyDescent="0.25">
      <c r="A802" s="471" t="s">
        <v>21</v>
      </c>
      <c r="B802" s="472"/>
      <c r="C802" s="473"/>
      <c r="D802" s="474"/>
      <c r="E802" s="468"/>
      <c r="G802" s="551"/>
      <c r="H802" s="1178"/>
      <c r="I802" s="447"/>
      <c r="J802" s="447"/>
    </row>
    <row r="803" spans="1:10" x14ac:dyDescent="0.25">
      <c r="A803" s="475" t="s">
        <v>216</v>
      </c>
      <c r="B803" s="464"/>
      <c r="C803" s="476">
        <v>5</v>
      </c>
      <c r="D803" s="477">
        <f>SUM(D796:D802)</f>
        <v>11</v>
      </c>
      <c r="E803" s="478">
        <f>C803*D803</f>
        <v>55</v>
      </c>
      <c r="G803" s="553"/>
      <c r="H803" s="1178"/>
      <c r="I803" s="448"/>
      <c r="J803" s="560"/>
    </row>
    <row r="804" spans="1:10" x14ac:dyDescent="0.25">
      <c r="A804" s="479" t="s">
        <v>23</v>
      </c>
      <c r="B804" s="480" t="s">
        <v>10</v>
      </c>
      <c r="C804" s="481" t="s">
        <v>11</v>
      </c>
      <c r="D804" s="1173"/>
      <c r="E804" s="462"/>
      <c r="G804" s="553"/>
      <c r="H804" s="1178"/>
      <c r="I804" s="448"/>
      <c r="J804" s="560"/>
    </row>
    <row r="805" spans="1:10" x14ac:dyDescent="0.25">
      <c r="A805" s="469" t="s">
        <v>24</v>
      </c>
      <c r="B805" s="482"/>
      <c r="C805" s="461"/>
      <c r="D805" s="1174"/>
      <c r="E805" s="462"/>
      <c r="G805" s="551"/>
      <c r="H805" s="558"/>
      <c r="I805" s="448"/>
      <c r="J805" s="448"/>
    </row>
    <row r="806" spans="1:10" x14ac:dyDescent="0.25">
      <c r="A806" s="483" t="s">
        <v>25</v>
      </c>
      <c r="B806" s="482"/>
      <c r="C806" s="461"/>
      <c r="D806" s="484"/>
      <c r="E806" s="462"/>
      <c r="G806" s="543"/>
      <c r="H806" s="1175"/>
      <c r="I806" s="561"/>
      <c r="J806" s="561"/>
    </row>
    <row r="807" spans="1:10" x14ac:dyDescent="0.25">
      <c r="A807" s="485" t="s">
        <v>26</v>
      </c>
      <c r="B807" s="482"/>
      <c r="C807" s="465"/>
      <c r="D807" s="467"/>
      <c r="E807" s="468"/>
      <c r="G807" s="559"/>
      <c r="H807" s="1179"/>
      <c r="I807" s="448"/>
      <c r="J807" s="448"/>
    </row>
    <row r="808" spans="1:10" x14ac:dyDescent="0.25">
      <c r="A808" s="485" t="s">
        <v>28</v>
      </c>
      <c r="B808" s="482"/>
      <c r="C808" s="465"/>
      <c r="D808" s="486"/>
      <c r="E808" s="468"/>
      <c r="G808" s="559"/>
      <c r="H808" s="1179"/>
      <c r="I808" s="448"/>
      <c r="J808" s="448"/>
    </row>
    <row r="809" spans="1:10" x14ac:dyDescent="0.25">
      <c r="A809" s="485" t="s">
        <v>29</v>
      </c>
      <c r="B809" s="482"/>
      <c r="C809" s="465"/>
      <c r="D809" s="486">
        <v>2</v>
      </c>
      <c r="E809" s="468"/>
      <c r="G809" s="559"/>
      <c r="H809" s="1179"/>
      <c r="I809" s="448"/>
      <c r="J809" s="448"/>
    </row>
    <row r="810" spans="1:10" x14ac:dyDescent="0.25">
      <c r="A810" s="469" t="s">
        <v>30</v>
      </c>
      <c r="B810" s="482"/>
      <c r="C810" s="465"/>
      <c r="D810" s="486"/>
      <c r="E810" s="468"/>
      <c r="G810" s="559"/>
      <c r="H810" s="1179"/>
      <c r="I810" s="448"/>
      <c r="J810" s="448"/>
    </row>
    <row r="811" spans="1:10" x14ac:dyDescent="0.25">
      <c r="A811" s="466" t="s">
        <v>31</v>
      </c>
      <c r="B811" s="482"/>
      <c r="C811" s="465"/>
      <c r="D811" s="486"/>
      <c r="E811" s="468"/>
      <c r="G811" s="551"/>
      <c r="H811" s="1179"/>
      <c r="I811" s="562"/>
      <c r="J811" s="563"/>
    </row>
    <row r="812" spans="1:10" ht="24.75" x14ac:dyDescent="0.25">
      <c r="A812" s="487" t="s">
        <v>32</v>
      </c>
      <c r="B812" s="488"/>
      <c r="C812" s="489"/>
      <c r="D812" s="490">
        <v>3</v>
      </c>
      <c r="E812" s="491"/>
      <c r="G812" s="551"/>
      <c r="H812" s="558"/>
      <c r="I812" s="562"/>
      <c r="J812" s="562"/>
    </row>
    <row r="813" spans="1:10" x14ac:dyDescent="0.25">
      <c r="A813" s="492" t="s">
        <v>216</v>
      </c>
      <c r="B813" s="493"/>
      <c r="C813" s="494">
        <v>5</v>
      </c>
      <c r="D813" s="495">
        <f>SUM(D806:D812)</f>
        <v>5</v>
      </c>
      <c r="E813" s="495">
        <f>C813*D813</f>
        <v>25</v>
      </c>
      <c r="G813" s="543"/>
      <c r="H813" s="1175"/>
      <c r="I813" s="564"/>
      <c r="J813" s="564"/>
    </row>
    <row r="814" spans="1:10" x14ac:dyDescent="0.25">
      <c r="A814" s="496" t="s">
        <v>33</v>
      </c>
      <c r="B814" s="481" t="s">
        <v>10</v>
      </c>
      <c r="C814" s="497">
        <v>5</v>
      </c>
      <c r="D814" s="498"/>
      <c r="E814" s="499"/>
      <c r="G814" s="551"/>
      <c r="H814" s="1175"/>
      <c r="I814" s="448"/>
      <c r="J814" s="448"/>
    </row>
    <row r="815" spans="1:10" x14ac:dyDescent="0.25">
      <c r="A815" s="500" t="s">
        <v>34</v>
      </c>
      <c r="B815" s="501"/>
      <c r="C815" s="502"/>
      <c r="D815" s="503"/>
      <c r="E815" s="491"/>
      <c r="G815" s="553"/>
      <c r="H815" s="1175"/>
      <c r="I815" s="448"/>
      <c r="J815" s="448"/>
    </row>
    <row r="816" spans="1:10" x14ac:dyDescent="0.25">
      <c r="A816" s="445" t="s">
        <v>216</v>
      </c>
      <c r="B816" s="504"/>
      <c r="C816" s="505">
        <v>5</v>
      </c>
      <c r="D816" s="495">
        <f>D815</f>
        <v>0</v>
      </c>
      <c r="E816" s="495">
        <f>C816*D816</f>
        <v>0</v>
      </c>
      <c r="G816" s="553"/>
      <c r="H816" s="1175"/>
      <c r="I816" s="448"/>
      <c r="J816" s="448"/>
    </row>
    <row r="817" spans="1:10" x14ac:dyDescent="0.25">
      <c r="A817" s="506" t="s">
        <v>35</v>
      </c>
      <c r="B817" s="507" t="s">
        <v>10</v>
      </c>
      <c r="C817" s="508"/>
      <c r="D817" s="509"/>
      <c r="E817" s="510"/>
      <c r="G817" s="553"/>
      <c r="H817" s="1175"/>
      <c r="I817" s="448"/>
      <c r="J817" s="448"/>
    </row>
    <row r="818" spans="1:10" ht="24.75" x14ac:dyDescent="0.25">
      <c r="A818" s="511" t="s">
        <v>68</v>
      </c>
      <c r="B818" s="512"/>
      <c r="C818" s="513"/>
      <c r="D818" s="514"/>
      <c r="E818" s="514"/>
      <c r="G818" s="551"/>
      <c r="H818" s="550"/>
      <c r="I818" s="448"/>
      <c r="J818" s="448"/>
    </row>
    <row r="819" spans="1:10" x14ac:dyDescent="0.25">
      <c r="A819" s="515" t="s">
        <v>37</v>
      </c>
      <c r="B819" s="516" t="s">
        <v>38</v>
      </c>
      <c r="C819" s="517"/>
      <c r="D819" s="518"/>
      <c r="E819" s="519"/>
      <c r="G819" s="1169"/>
      <c r="H819" s="1170"/>
      <c r="I819" s="1170"/>
      <c r="J819" s="565"/>
    </row>
    <row r="820" spans="1:10" x14ac:dyDescent="0.25">
      <c r="A820" s="520" t="s">
        <v>39</v>
      </c>
      <c r="B820" s="512"/>
      <c r="C820" s="513"/>
      <c r="D820" s="514"/>
      <c r="E820" s="521"/>
      <c r="G820" s="566"/>
      <c r="H820" s="566"/>
      <c r="I820" s="566"/>
      <c r="J820" s="566"/>
    </row>
    <row r="821" spans="1:10" x14ac:dyDescent="0.25">
      <c r="A821" s="479" t="s">
        <v>69</v>
      </c>
      <c r="B821" s="522" t="s">
        <v>41</v>
      </c>
      <c r="C821" s="481" t="s">
        <v>42</v>
      </c>
      <c r="D821" s="523"/>
      <c r="E821" s="462"/>
    </row>
    <row r="822" spans="1:10" x14ac:dyDescent="0.25">
      <c r="A822" s="466" t="s">
        <v>43</v>
      </c>
      <c r="B822" s="524"/>
      <c r="C822" s="461"/>
      <c r="D822" s="467">
        <v>6</v>
      </c>
      <c r="E822" s="468"/>
    </row>
    <row r="823" spans="1:10" x14ac:dyDescent="0.25">
      <c r="A823" s="466" t="s">
        <v>44</v>
      </c>
      <c r="B823" s="524"/>
      <c r="C823" s="461"/>
      <c r="D823" s="467"/>
      <c r="E823" s="468"/>
    </row>
    <row r="824" spans="1:10" x14ac:dyDescent="0.25">
      <c r="A824" s="525" t="s">
        <v>217</v>
      </c>
      <c r="B824" s="526"/>
      <c r="C824" s="527"/>
      <c r="D824" s="474"/>
      <c r="E824" s="468"/>
    </row>
    <row r="825" spans="1:10" x14ac:dyDescent="0.25">
      <c r="A825" s="475" t="s">
        <v>216</v>
      </c>
      <c r="B825" s="528"/>
      <c r="C825" s="476" t="s">
        <v>42</v>
      </c>
      <c r="D825" s="467">
        <f>SUM(D822:D824)</f>
        <v>6</v>
      </c>
      <c r="E825" s="478">
        <f>C825*D825</f>
        <v>42</v>
      </c>
    </row>
    <row r="826" spans="1:10" x14ac:dyDescent="0.25">
      <c r="A826" s="529" t="s">
        <v>48</v>
      </c>
      <c r="B826" s="530" t="s">
        <v>10</v>
      </c>
      <c r="C826" s="481" t="s">
        <v>11</v>
      </c>
      <c r="D826" s="523"/>
      <c r="E826" s="462"/>
    </row>
    <row r="827" spans="1:10" x14ac:dyDescent="0.25">
      <c r="A827" s="531" t="s">
        <v>49</v>
      </c>
      <c r="B827" s="464"/>
      <c r="C827" s="465"/>
      <c r="D827" s="467">
        <v>6</v>
      </c>
      <c r="E827" s="468"/>
    </row>
    <row r="828" spans="1:10" x14ac:dyDescent="0.25">
      <c r="A828" s="532" t="s">
        <v>50</v>
      </c>
      <c r="B828" s="464"/>
      <c r="C828" s="465"/>
      <c r="D828" s="486"/>
      <c r="E828" s="468"/>
    </row>
    <row r="829" spans="1:10" x14ac:dyDescent="0.25">
      <c r="A829" s="446" t="s">
        <v>216</v>
      </c>
      <c r="B829" s="533"/>
      <c r="C829" s="505">
        <v>5</v>
      </c>
      <c r="D829" s="534">
        <f>SUM(D827:D828)</f>
        <v>6</v>
      </c>
      <c r="E829" s="478">
        <f>C829*D829</f>
        <v>30</v>
      </c>
    </row>
    <row r="830" spans="1:10" ht="26.25" x14ac:dyDescent="0.25">
      <c r="A830" s="535" t="s">
        <v>51</v>
      </c>
      <c r="B830" s="536"/>
      <c r="C830" s="536"/>
      <c r="D830" s="536"/>
      <c r="E830" s="536"/>
    </row>
    <row r="831" spans="1:10" x14ac:dyDescent="0.25">
      <c r="A831" s="433"/>
      <c r="B831" s="434"/>
      <c r="C831" s="435"/>
      <c r="D831" s="436"/>
      <c r="E831" s="437"/>
    </row>
    <row r="832" spans="1:10" x14ac:dyDescent="0.25">
      <c r="A832" s="438" t="s">
        <v>218</v>
      </c>
      <c r="B832" s="439"/>
      <c r="C832" s="439"/>
      <c r="D832" s="440"/>
      <c r="E832" s="441">
        <f>E803+E813+E816+E825+E829</f>
        <v>152</v>
      </c>
    </row>
    <row r="835" spans="1:10" ht="18.75" x14ac:dyDescent="0.3">
      <c r="A835" s="547" t="s">
        <v>235</v>
      </c>
      <c r="B835" s="453"/>
      <c r="C835" s="453"/>
      <c r="D835" s="453"/>
      <c r="E835" s="454"/>
      <c r="G835" s="1167"/>
      <c r="H835" s="1168"/>
      <c r="I835" s="1168"/>
      <c r="J835" s="1168"/>
    </row>
    <row r="836" spans="1:10" ht="45" x14ac:dyDescent="0.25">
      <c r="A836" s="455" t="s">
        <v>3</v>
      </c>
      <c r="B836" s="456" t="s">
        <v>4</v>
      </c>
      <c r="C836" s="456" t="s">
        <v>5</v>
      </c>
      <c r="D836" s="457" t="s">
        <v>6</v>
      </c>
      <c r="E836" s="458" t="s">
        <v>210</v>
      </c>
      <c r="G836" s="543"/>
      <c r="H836" s="544"/>
      <c r="I836" s="543"/>
      <c r="J836" s="554"/>
    </row>
    <row r="837" spans="1:10" x14ac:dyDescent="0.25">
      <c r="A837" s="459" t="s">
        <v>9</v>
      </c>
      <c r="B837" s="460" t="s">
        <v>10</v>
      </c>
      <c r="C837" s="461" t="s">
        <v>11</v>
      </c>
      <c r="D837" s="1177"/>
      <c r="E837" s="462"/>
      <c r="G837" s="543"/>
      <c r="H837" s="544"/>
      <c r="I837" s="543"/>
      <c r="J837" s="543"/>
    </row>
    <row r="838" spans="1:10" ht="24.75" x14ac:dyDescent="0.25">
      <c r="A838" s="463" t="s">
        <v>12</v>
      </c>
      <c r="B838" s="464"/>
      <c r="C838" s="465"/>
      <c r="D838" s="1174"/>
      <c r="E838" s="462"/>
      <c r="G838" s="543"/>
      <c r="H838" s="1175"/>
      <c r="I838" s="555"/>
      <c r="J838" s="543"/>
    </row>
    <row r="839" spans="1:10" x14ac:dyDescent="0.25">
      <c r="A839" s="466" t="s">
        <v>13</v>
      </c>
      <c r="B839" s="464"/>
      <c r="C839" s="465"/>
      <c r="D839" s="467">
        <v>6</v>
      </c>
      <c r="E839" s="468"/>
      <c r="G839" s="551"/>
      <c r="H839" s="1178"/>
      <c r="I839" s="447"/>
      <c r="J839" s="556"/>
    </row>
    <row r="840" spans="1:10" x14ac:dyDescent="0.25">
      <c r="A840" s="466" t="s">
        <v>15</v>
      </c>
      <c r="B840" s="464"/>
      <c r="C840" s="465"/>
      <c r="D840" s="467"/>
      <c r="E840" s="468"/>
      <c r="G840" s="553"/>
      <c r="H840" s="1178"/>
      <c r="I840" s="448"/>
      <c r="J840" s="557"/>
    </row>
    <row r="841" spans="1:10" x14ac:dyDescent="0.25">
      <c r="A841" s="469" t="s">
        <v>16</v>
      </c>
      <c r="B841" s="464"/>
      <c r="C841" s="465"/>
      <c r="D841" s="467"/>
      <c r="E841" s="468"/>
      <c r="G841" s="553"/>
      <c r="H841" s="1178"/>
      <c r="I841" s="448"/>
      <c r="J841" s="557"/>
    </row>
    <row r="842" spans="1:10" x14ac:dyDescent="0.25">
      <c r="A842" s="469" t="s">
        <v>17</v>
      </c>
      <c r="B842" s="464"/>
      <c r="C842" s="465"/>
      <c r="D842" s="467"/>
      <c r="E842" s="468"/>
      <c r="G842" s="551"/>
      <c r="H842" s="1178"/>
      <c r="I842" s="448"/>
      <c r="J842" s="560"/>
    </row>
    <row r="843" spans="1:10" x14ac:dyDescent="0.25">
      <c r="A843" s="466" t="s">
        <v>18</v>
      </c>
      <c r="B843" s="464"/>
      <c r="C843" s="465"/>
      <c r="D843" s="467"/>
      <c r="E843" s="468"/>
      <c r="G843" s="551"/>
      <c r="H843" s="1178"/>
      <c r="I843" s="448"/>
      <c r="J843" s="560"/>
    </row>
    <row r="844" spans="1:10" x14ac:dyDescent="0.25">
      <c r="A844" s="470" t="s">
        <v>20</v>
      </c>
      <c r="B844" s="464"/>
      <c r="C844" s="465"/>
      <c r="D844" s="467">
        <v>4</v>
      </c>
      <c r="E844" s="468"/>
      <c r="G844" s="551"/>
      <c r="H844" s="1178"/>
      <c r="I844" s="448"/>
      <c r="J844" s="560"/>
    </row>
    <row r="845" spans="1:10" x14ac:dyDescent="0.25">
      <c r="A845" s="471" t="s">
        <v>21</v>
      </c>
      <c r="B845" s="472"/>
      <c r="C845" s="473"/>
      <c r="D845" s="474"/>
      <c r="E845" s="468"/>
      <c r="G845" s="551"/>
      <c r="H845" s="1178"/>
      <c r="I845" s="447"/>
      <c r="J845" s="447"/>
    </row>
    <row r="846" spans="1:10" x14ac:dyDescent="0.25">
      <c r="A846" s="475" t="s">
        <v>216</v>
      </c>
      <c r="B846" s="464"/>
      <c r="C846" s="476">
        <v>5</v>
      </c>
      <c r="D846" s="477">
        <f>SUM(D839:D845)</f>
        <v>10</v>
      </c>
      <c r="E846" s="478">
        <f>C846*D846</f>
        <v>50</v>
      </c>
      <c r="G846" s="553"/>
      <c r="H846" s="1178"/>
      <c r="I846" s="448"/>
      <c r="J846" s="560"/>
    </row>
    <row r="847" spans="1:10" x14ac:dyDescent="0.25">
      <c r="A847" s="479" t="s">
        <v>23</v>
      </c>
      <c r="B847" s="480" t="s">
        <v>10</v>
      </c>
      <c r="C847" s="481" t="s">
        <v>11</v>
      </c>
      <c r="D847" s="1173"/>
      <c r="E847" s="462"/>
      <c r="G847" s="553"/>
      <c r="H847" s="1178"/>
      <c r="I847" s="448"/>
      <c r="J847" s="560"/>
    </row>
    <row r="848" spans="1:10" x14ac:dyDescent="0.25">
      <c r="A848" s="469" t="s">
        <v>24</v>
      </c>
      <c r="B848" s="482"/>
      <c r="C848" s="461"/>
      <c r="D848" s="1174"/>
      <c r="E848" s="462"/>
      <c r="G848" s="551"/>
      <c r="H848" s="558"/>
      <c r="I848" s="448"/>
      <c r="J848" s="448"/>
    </row>
    <row r="849" spans="1:10" x14ac:dyDescent="0.25">
      <c r="A849" s="483" t="s">
        <v>25</v>
      </c>
      <c r="B849" s="482"/>
      <c r="C849" s="461"/>
      <c r="D849" s="484"/>
      <c r="E849" s="462"/>
      <c r="G849" s="543"/>
      <c r="H849" s="1175"/>
      <c r="I849" s="561"/>
      <c r="J849" s="561"/>
    </row>
    <row r="850" spans="1:10" x14ac:dyDescent="0.25">
      <c r="A850" s="485" t="s">
        <v>26</v>
      </c>
      <c r="B850" s="482"/>
      <c r="C850" s="465"/>
      <c r="D850" s="467"/>
      <c r="E850" s="468"/>
      <c r="G850" s="559"/>
      <c r="H850" s="1179"/>
      <c r="I850" s="448"/>
      <c r="J850" s="448"/>
    </row>
    <row r="851" spans="1:10" x14ac:dyDescent="0.25">
      <c r="A851" s="485" t="s">
        <v>28</v>
      </c>
      <c r="B851" s="482"/>
      <c r="C851" s="465"/>
      <c r="D851" s="486"/>
      <c r="E851" s="468"/>
      <c r="G851" s="559"/>
      <c r="H851" s="1179"/>
      <c r="I851" s="448"/>
      <c r="J851" s="448"/>
    </row>
    <row r="852" spans="1:10" x14ac:dyDescent="0.25">
      <c r="A852" s="485" t="s">
        <v>29</v>
      </c>
      <c r="B852" s="482"/>
      <c r="C852" s="465"/>
      <c r="D852" s="486">
        <v>2</v>
      </c>
      <c r="E852" s="468"/>
      <c r="G852" s="559"/>
      <c r="H852" s="1179"/>
      <c r="I852" s="448"/>
      <c r="J852" s="448"/>
    </row>
    <row r="853" spans="1:10" x14ac:dyDescent="0.25">
      <c r="A853" s="469" t="s">
        <v>30</v>
      </c>
      <c r="B853" s="482"/>
      <c r="C853" s="465"/>
      <c r="D853" s="486"/>
      <c r="E853" s="468"/>
      <c r="G853" s="559"/>
      <c r="H853" s="1179"/>
      <c r="I853" s="448"/>
      <c r="J853" s="448"/>
    </row>
    <row r="854" spans="1:10" x14ac:dyDescent="0.25">
      <c r="A854" s="466" t="s">
        <v>31</v>
      </c>
      <c r="B854" s="482"/>
      <c r="C854" s="465"/>
      <c r="D854" s="486">
        <v>6</v>
      </c>
      <c r="E854" s="468"/>
      <c r="G854" s="551"/>
      <c r="H854" s="1179"/>
      <c r="I854" s="562"/>
      <c r="J854" s="563"/>
    </row>
    <row r="855" spans="1:10" ht="24.75" x14ac:dyDescent="0.25">
      <c r="A855" s="487" t="s">
        <v>32</v>
      </c>
      <c r="B855" s="488"/>
      <c r="C855" s="489"/>
      <c r="D855" s="490"/>
      <c r="E855" s="491"/>
      <c r="G855" s="551"/>
      <c r="H855" s="558"/>
      <c r="I855" s="562"/>
      <c r="J855" s="562"/>
    </row>
    <row r="856" spans="1:10" x14ac:dyDescent="0.25">
      <c r="A856" s="492" t="s">
        <v>216</v>
      </c>
      <c r="B856" s="493"/>
      <c r="C856" s="494">
        <v>5</v>
      </c>
      <c r="D856" s="495">
        <f>SUM(D849:D855)</f>
        <v>8</v>
      </c>
      <c r="E856" s="495">
        <f>C856*D856</f>
        <v>40</v>
      </c>
      <c r="G856" s="543"/>
      <c r="H856" s="1175"/>
      <c r="I856" s="564"/>
      <c r="J856" s="564"/>
    </row>
    <row r="857" spans="1:10" x14ac:dyDescent="0.25">
      <c r="A857" s="496" t="s">
        <v>33</v>
      </c>
      <c r="B857" s="481" t="s">
        <v>10</v>
      </c>
      <c r="C857" s="497">
        <v>5</v>
      </c>
      <c r="D857" s="498"/>
      <c r="E857" s="499"/>
      <c r="G857" s="551"/>
      <c r="H857" s="1175"/>
      <c r="I857" s="448"/>
      <c r="J857" s="448"/>
    </row>
    <row r="858" spans="1:10" x14ac:dyDescent="0.25">
      <c r="A858" s="500" t="s">
        <v>34</v>
      </c>
      <c r="B858" s="501"/>
      <c r="C858" s="502"/>
      <c r="D858" s="503"/>
      <c r="E858" s="491"/>
      <c r="G858" s="553"/>
      <c r="H858" s="1175"/>
      <c r="I858" s="448"/>
      <c r="J858" s="448"/>
    </row>
    <row r="859" spans="1:10" x14ac:dyDescent="0.25">
      <c r="A859" s="445" t="s">
        <v>216</v>
      </c>
      <c r="B859" s="504"/>
      <c r="C859" s="505">
        <v>5</v>
      </c>
      <c r="D859" s="495">
        <f>D858</f>
        <v>0</v>
      </c>
      <c r="E859" s="495">
        <f>C859*D859</f>
        <v>0</v>
      </c>
      <c r="G859" s="553"/>
      <c r="H859" s="1175"/>
      <c r="I859" s="448"/>
      <c r="J859" s="448"/>
    </row>
    <row r="860" spans="1:10" x14ac:dyDescent="0.25">
      <c r="A860" s="506" t="s">
        <v>35</v>
      </c>
      <c r="B860" s="507" t="s">
        <v>10</v>
      </c>
      <c r="C860" s="508"/>
      <c r="D860" s="509"/>
      <c r="E860" s="510"/>
      <c r="G860" s="553"/>
      <c r="H860" s="1175"/>
      <c r="I860" s="448"/>
      <c r="J860" s="448"/>
    </row>
    <row r="861" spans="1:10" ht="24.75" x14ac:dyDescent="0.25">
      <c r="A861" s="511" t="s">
        <v>68</v>
      </c>
      <c r="B861" s="512"/>
      <c r="C861" s="513"/>
      <c r="D861" s="514"/>
      <c r="E861" s="514"/>
      <c r="G861" s="551"/>
      <c r="H861" s="550"/>
      <c r="I861" s="448"/>
      <c r="J861" s="448"/>
    </row>
    <row r="862" spans="1:10" x14ac:dyDescent="0.25">
      <c r="A862" s="515" t="s">
        <v>37</v>
      </c>
      <c r="B862" s="516" t="s">
        <v>38</v>
      </c>
      <c r="C862" s="517"/>
      <c r="D862" s="518"/>
      <c r="E862" s="519"/>
      <c r="G862" s="1169"/>
      <c r="H862" s="1170"/>
      <c r="I862" s="1170"/>
      <c r="J862" s="565"/>
    </row>
    <row r="863" spans="1:10" x14ac:dyDescent="0.25">
      <c r="A863" s="520" t="s">
        <v>39</v>
      </c>
      <c r="B863" s="512"/>
      <c r="C863" s="513"/>
      <c r="D863" s="514"/>
      <c r="E863" s="521"/>
    </row>
    <row r="864" spans="1:10" x14ac:dyDescent="0.25">
      <c r="A864" s="479" t="s">
        <v>69</v>
      </c>
      <c r="B864" s="522" t="s">
        <v>41</v>
      </c>
      <c r="C864" s="481" t="s">
        <v>42</v>
      </c>
      <c r="D864" s="523"/>
      <c r="E864" s="462"/>
    </row>
    <row r="865" spans="1:5" x14ac:dyDescent="0.25">
      <c r="A865" s="466" t="s">
        <v>43</v>
      </c>
      <c r="B865" s="524"/>
      <c r="C865" s="461"/>
      <c r="D865" s="467">
        <v>6</v>
      </c>
      <c r="E865" s="468"/>
    </row>
    <row r="866" spans="1:5" x14ac:dyDescent="0.25">
      <c r="A866" s="466" t="s">
        <v>44</v>
      </c>
      <c r="B866" s="524"/>
      <c r="C866" s="461"/>
      <c r="D866" s="467"/>
      <c r="E866" s="468"/>
    </row>
    <row r="867" spans="1:5" x14ac:dyDescent="0.25">
      <c r="A867" s="525" t="s">
        <v>217</v>
      </c>
      <c r="B867" s="526"/>
      <c r="C867" s="527"/>
      <c r="D867" s="474"/>
      <c r="E867" s="468"/>
    </row>
    <row r="868" spans="1:5" x14ac:dyDescent="0.25">
      <c r="A868" s="475" t="s">
        <v>216</v>
      </c>
      <c r="B868" s="528"/>
      <c r="C868" s="476" t="s">
        <v>42</v>
      </c>
      <c r="D868" s="467">
        <f>SUM(D865:D867)</f>
        <v>6</v>
      </c>
      <c r="E868" s="478">
        <f>C868*D868</f>
        <v>42</v>
      </c>
    </row>
    <row r="869" spans="1:5" x14ac:dyDescent="0.25">
      <c r="A869" s="529" t="s">
        <v>48</v>
      </c>
      <c r="B869" s="530" t="s">
        <v>10</v>
      </c>
      <c r="C869" s="481" t="s">
        <v>11</v>
      </c>
      <c r="D869" s="523"/>
      <c r="E869" s="462"/>
    </row>
    <row r="870" spans="1:5" x14ac:dyDescent="0.25">
      <c r="A870" s="531" t="s">
        <v>49</v>
      </c>
      <c r="B870" s="464"/>
      <c r="C870" s="465"/>
      <c r="D870" s="467"/>
      <c r="E870" s="468"/>
    </row>
    <row r="871" spans="1:5" x14ac:dyDescent="0.25">
      <c r="A871" s="532" t="s">
        <v>50</v>
      </c>
      <c r="B871" s="464"/>
      <c r="C871" s="465"/>
      <c r="D871" s="486">
        <v>3</v>
      </c>
      <c r="E871" s="468"/>
    </row>
    <row r="872" spans="1:5" x14ac:dyDescent="0.25">
      <c r="A872" s="446" t="s">
        <v>216</v>
      </c>
      <c r="B872" s="533"/>
      <c r="C872" s="505">
        <v>5</v>
      </c>
      <c r="D872" s="534">
        <f>SUM(D870:D871)</f>
        <v>3</v>
      </c>
      <c r="E872" s="478">
        <f>C872*D872</f>
        <v>15</v>
      </c>
    </row>
    <row r="873" spans="1:5" ht="26.25" x14ac:dyDescent="0.25">
      <c r="A873" s="535" t="s">
        <v>51</v>
      </c>
      <c r="B873" s="536"/>
      <c r="C873" s="536"/>
      <c r="D873" s="536"/>
      <c r="E873" s="536"/>
    </row>
    <row r="874" spans="1:5" x14ac:dyDescent="0.25">
      <c r="A874" s="433"/>
      <c r="B874" s="434"/>
      <c r="C874" s="435"/>
      <c r="D874" s="436"/>
      <c r="E874" s="437"/>
    </row>
    <row r="875" spans="1:5" x14ac:dyDescent="0.25">
      <c r="A875" s="438" t="s">
        <v>218</v>
      </c>
      <c r="B875" s="439"/>
      <c r="C875" s="439"/>
      <c r="D875" s="440"/>
      <c r="E875" s="441">
        <f>E846+E856+E859+E868+E872</f>
        <v>147</v>
      </c>
    </row>
    <row r="878" spans="1:5" ht="37.5" x14ac:dyDescent="0.3">
      <c r="A878" s="547" t="s">
        <v>236</v>
      </c>
      <c r="B878" s="453"/>
      <c r="C878" s="453"/>
      <c r="D878" s="453"/>
      <c r="E878" s="454"/>
    </row>
    <row r="879" spans="1:5" ht="45" x14ac:dyDescent="0.25">
      <c r="A879" s="455" t="s">
        <v>3</v>
      </c>
      <c r="B879" s="456" t="s">
        <v>4</v>
      </c>
      <c r="C879" s="456" t="s">
        <v>5</v>
      </c>
      <c r="D879" s="457" t="s">
        <v>6</v>
      </c>
      <c r="E879" s="458" t="s">
        <v>210</v>
      </c>
    </row>
    <row r="880" spans="1:5" x14ac:dyDescent="0.25">
      <c r="A880" s="459" t="s">
        <v>9</v>
      </c>
      <c r="B880" s="460" t="s">
        <v>10</v>
      </c>
      <c r="C880" s="461" t="s">
        <v>11</v>
      </c>
      <c r="D880" s="1177"/>
      <c r="E880" s="462"/>
    </row>
    <row r="881" spans="1:5" ht="24.75" x14ac:dyDescent="0.25">
      <c r="A881" s="463" t="s">
        <v>12</v>
      </c>
      <c r="B881" s="464"/>
      <c r="C881" s="465"/>
      <c r="D881" s="1174"/>
      <c r="E881" s="462"/>
    </row>
    <row r="882" spans="1:5" x14ac:dyDescent="0.25">
      <c r="A882" s="466" t="s">
        <v>13</v>
      </c>
      <c r="B882" s="464"/>
      <c r="C882" s="465"/>
      <c r="D882" s="467">
        <v>6</v>
      </c>
      <c r="E882" s="468"/>
    </row>
    <row r="883" spans="1:5" x14ac:dyDescent="0.25">
      <c r="A883" s="466" t="s">
        <v>15</v>
      </c>
      <c r="B883" s="464"/>
      <c r="C883" s="465"/>
      <c r="D883" s="467"/>
      <c r="E883" s="468"/>
    </row>
    <row r="884" spans="1:5" x14ac:dyDescent="0.25">
      <c r="A884" s="469" t="s">
        <v>16</v>
      </c>
      <c r="B884" s="464"/>
      <c r="C884" s="465"/>
      <c r="D884" s="467"/>
      <c r="E884" s="468"/>
    </row>
    <row r="885" spans="1:5" x14ac:dyDescent="0.25">
      <c r="A885" s="469" t="s">
        <v>17</v>
      </c>
      <c r="B885" s="464"/>
      <c r="C885" s="465"/>
      <c r="D885" s="467"/>
      <c r="E885" s="468"/>
    </row>
    <row r="886" spans="1:5" x14ac:dyDescent="0.25">
      <c r="A886" s="466" t="s">
        <v>18</v>
      </c>
      <c r="B886" s="464"/>
      <c r="C886" s="465"/>
      <c r="D886" s="467"/>
      <c r="E886" s="468"/>
    </row>
    <row r="887" spans="1:5" x14ac:dyDescent="0.25">
      <c r="A887" s="470" t="s">
        <v>20</v>
      </c>
      <c r="B887" s="464"/>
      <c r="C887" s="465"/>
      <c r="D887" s="467">
        <v>4</v>
      </c>
      <c r="E887" s="468"/>
    </row>
    <row r="888" spans="1:5" x14ac:dyDescent="0.25">
      <c r="A888" s="471" t="s">
        <v>21</v>
      </c>
      <c r="B888" s="472"/>
      <c r="C888" s="473"/>
      <c r="D888" s="474"/>
      <c r="E888" s="468"/>
    </row>
    <row r="889" spans="1:5" x14ac:dyDescent="0.25">
      <c r="A889" s="475" t="s">
        <v>216</v>
      </c>
      <c r="B889" s="464"/>
      <c r="C889" s="476">
        <v>5</v>
      </c>
      <c r="D889" s="477">
        <f>SUM(D882:D888)</f>
        <v>10</v>
      </c>
      <c r="E889" s="478">
        <f>C889*D889</f>
        <v>50</v>
      </c>
    </row>
    <row r="890" spans="1:5" x14ac:dyDescent="0.25">
      <c r="A890" s="479" t="s">
        <v>23</v>
      </c>
      <c r="B890" s="480" t="s">
        <v>10</v>
      </c>
      <c r="C890" s="481" t="s">
        <v>11</v>
      </c>
      <c r="D890" s="1173"/>
      <c r="E890" s="462"/>
    </row>
    <row r="891" spans="1:5" x14ac:dyDescent="0.25">
      <c r="A891" s="469" t="s">
        <v>24</v>
      </c>
      <c r="B891" s="482"/>
      <c r="C891" s="461"/>
      <c r="D891" s="1174"/>
      <c r="E891" s="462"/>
    </row>
    <row r="892" spans="1:5" x14ac:dyDescent="0.25">
      <c r="A892" s="483" t="s">
        <v>25</v>
      </c>
      <c r="B892" s="482"/>
      <c r="C892" s="461"/>
      <c r="D892" s="484"/>
      <c r="E892" s="462"/>
    </row>
    <row r="893" spans="1:5" x14ac:dyDescent="0.25">
      <c r="A893" s="485" t="s">
        <v>26</v>
      </c>
      <c r="B893" s="482"/>
      <c r="C893" s="465"/>
      <c r="D893" s="467"/>
      <c r="E893" s="468"/>
    </row>
    <row r="894" spans="1:5" x14ac:dyDescent="0.25">
      <c r="A894" s="485" t="s">
        <v>28</v>
      </c>
      <c r="B894" s="482"/>
      <c r="C894" s="465"/>
      <c r="D894" s="486"/>
      <c r="E894" s="468"/>
    </row>
    <row r="895" spans="1:5" x14ac:dyDescent="0.25">
      <c r="A895" s="485" t="s">
        <v>29</v>
      </c>
      <c r="B895" s="482"/>
      <c r="C895" s="465"/>
      <c r="D895" s="486">
        <v>2</v>
      </c>
      <c r="E895" s="468"/>
    </row>
    <row r="896" spans="1:5" x14ac:dyDescent="0.25">
      <c r="A896" s="469" t="s">
        <v>30</v>
      </c>
      <c r="B896" s="482"/>
      <c r="C896" s="465"/>
      <c r="D896" s="486"/>
      <c r="E896" s="468"/>
    </row>
    <row r="897" spans="1:5" x14ac:dyDescent="0.25">
      <c r="A897" s="466" t="s">
        <v>31</v>
      </c>
      <c r="B897" s="482"/>
      <c r="C897" s="465"/>
      <c r="D897" s="486">
        <v>6</v>
      </c>
      <c r="E897" s="468"/>
    </row>
    <row r="898" spans="1:5" ht="24.75" x14ac:dyDescent="0.25">
      <c r="A898" s="487" t="s">
        <v>32</v>
      </c>
      <c r="B898" s="488"/>
      <c r="C898" s="489"/>
      <c r="D898" s="490"/>
      <c r="E898" s="491"/>
    </row>
    <row r="899" spans="1:5" x14ac:dyDescent="0.25">
      <c r="A899" s="492" t="s">
        <v>216</v>
      </c>
      <c r="B899" s="493"/>
      <c r="C899" s="494">
        <v>5</v>
      </c>
      <c r="D899" s="495">
        <f>SUM(D892:D898)</f>
        <v>8</v>
      </c>
      <c r="E899" s="495">
        <f>C899*D899</f>
        <v>40</v>
      </c>
    </row>
    <row r="900" spans="1:5" x14ac:dyDescent="0.25">
      <c r="A900" s="496" t="s">
        <v>33</v>
      </c>
      <c r="B900" s="481" t="s">
        <v>10</v>
      </c>
      <c r="C900" s="497">
        <v>5</v>
      </c>
      <c r="D900" s="498"/>
      <c r="E900" s="499"/>
    </row>
    <row r="901" spans="1:5" x14ac:dyDescent="0.25">
      <c r="A901" s="500" t="s">
        <v>34</v>
      </c>
      <c r="B901" s="501"/>
      <c r="C901" s="502"/>
      <c r="D901" s="503"/>
      <c r="E901" s="491"/>
    </row>
    <row r="902" spans="1:5" x14ac:dyDescent="0.25">
      <c r="A902" s="445" t="s">
        <v>216</v>
      </c>
      <c r="B902" s="504"/>
      <c r="C902" s="505">
        <v>5</v>
      </c>
      <c r="D902" s="495">
        <f>D901</f>
        <v>0</v>
      </c>
      <c r="E902" s="495">
        <f>C902*D902</f>
        <v>0</v>
      </c>
    </row>
    <row r="903" spans="1:5" x14ac:dyDescent="0.25">
      <c r="A903" s="506" t="s">
        <v>35</v>
      </c>
      <c r="B903" s="507" t="s">
        <v>10</v>
      </c>
      <c r="C903" s="508"/>
      <c r="D903" s="509"/>
      <c r="E903" s="510"/>
    </row>
    <row r="904" spans="1:5" ht="24.75" x14ac:dyDescent="0.25">
      <c r="A904" s="511" t="s">
        <v>68</v>
      </c>
      <c r="B904" s="512"/>
      <c r="C904" s="513"/>
      <c r="D904" s="514"/>
      <c r="E904" s="514"/>
    </row>
    <row r="905" spans="1:5" x14ac:dyDescent="0.25">
      <c r="A905" s="515" t="s">
        <v>37</v>
      </c>
      <c r="B905" s="516" t="s">
        <v>38</v>
      </c>
      <c r="C905" s="517"/>
      <c r="D905" s="518"/>
      <c r="E905" s="519"/>
    </row>
    <row r="906" spans="1:5" x14ac:dyDescent="0.25">
      <c r="A906" s="520" t="s">
        <v>39</v>
      </c>
      <c r="B906" s="512"/>
      <c r="C906" s="513"/>
      <c r="D906" s="514"/>
      <c r="E906" s="521"/>
    </row>
    <row r="907" spans="1:5" x14ac:dyDescent="0.25">
      <c r="A907" s="479" t="s">
        <v>69</v>
      </c>
      <c r="B907" s="522" t="s">
        <v>41</v>
      </c>
      <c r="C907" s="481" t="s">
        <v>42</v>
      </c>
      <c r="D907" s="523"/>
      <c r="E907" s="462"/>
    </row>
    <row r="908" spans="1:5" x14ac:dyDescent="0.25">
      <c r="A908" s="466" t="s">
        <v>43</v>
      </c>
      <c r="B908" s="524"/>
      <c r="C908" s="461"/>
      <c r="D908" s="467">
        <v>6</v>
      </c>
      <c r="E908" s="468"/>
    </row>
    <row r="909" spans="1:5" x14ac:dyDescent="0.25">
      <c r="A909" s="466" t="s">
        <v>44</v>
      </c>
      <c r="B909" s="524"/>
      <c r="C909" s="461"/>
      <c r="D909" s="467"/>
      <c r="E909" s="468"/>
    </row>
    <row r="910" spans="1:5" x14ac:dyDescent="0.25">
      <c r="A910" s="525" t="s">
        <v>217</v>
      </c>
      <c r="B910" s="526"/>
      <c r="C910" s="527"/>
      <c r="D910" s="474"/>
      <c r="E910" s="468"/>
    </row>
    <row r="911" spans="1:5" x14ac:dyDescent="0.25">
      <c r="A911" s="475" t="s">
        <v>216</v>
      </c>
      <c r="B911" s="528"/>
      <c r="C911" s="476" t="s">
        <v>42</v>
      </c>
      <c r="D911" s="467">
        <f>SUM(D908:D910)</f>
        <v>6</v>
      </c>
      <c r="E911" s="478">
        <f>C911*D911</f>
        <v>42</v>
      </c>
    </row>
    <row r="912" spans="1:5" x14ac:dyDescent="0.25">
      <c r="A912" s="529" t="s">
        <v>48</v>
      </c>
      <c r="B912" s="530" t="s">
        <v>10</v>
      </c>
      <c r="C912" s="481" t="s">
        <v>11</v>
      </c>
      <c r="D912" s="523"/>
      <c r="E912" s="462"/>
    </row>
    <row r="913" spans="1:5" x14ac:dyDescent="0.25">
      <c r="A913" s="531" t="s">
        <v>49</v>
      </c>
      <c r="B913" s="464"/>
      <c r="C913" s="465"/>
      <c r="D913" s="467"/>
      <c r="E913" s="468"/>
    </row>
    <row r="914" spans="1:5" x14ac:dyDescent="0.25">
      <c r="A914" s="532" t="s">
        <v>50</v>
      </c>
      <c r="B914" s="464"/>
      <c r="C914" s="465"/>
      <c r="D914" s="486">
        <v>3</v>
      </c>
      <c r="E914" s="468"/>
    </row>
    <row r="915" spans="1:5" x14ac:dyDescent="0.25">
      <c r="A915" s="446" t="s">
        <v>216</v>
      </c>
      <c r="B915" s="533"/>
      <c r="C915" s="505">
        <v>5</v>
      </c>
      <c r="D915" s="534">
        <f>SUM(D913:D914)</f>
        <v>3</v>
      </c>
      <c r="E915" s="478">
        <f>C915*D915</f>
        <v>15</v>
      </c>
    </row>
    <row r="916" spans="1:5" ht="26.25" x14ac:dyDescent="0.25">
      <c r="A916" s="535" t="s">
        <v>51</v>
      </c>
      <c r="B916" s="536"/>
      <c r="C916" s="536"/>
      <c r="D916" s="536"/>
      <c r="E916" s="536"/>
    </row>
    <row r="917" spans="1:5" x14ac:dyDescent="0.25">
      <c r="A917" s="433"/>
      <c r="B917" s="434"/>
      <c r="C917" s="435"/>
      <c r="D917" s="436"/>
      <c r="E917" s="437"/>
    </row>
    <row r="918" spans="1:5" x14ac:dyDescent="0.25">
      <c r="A918" s="438" t="s">
        <v>218</v>
      </c>
      <c r="B918" s="439"/>
      <c r="C918" s="439"/>
      <c r="D918" s="440"/>
      <c r="E918" s="441">
        <f>E889+E899+E902+E911+E915</f>
        <v>147</v>
      </c>
    </row>
    <row r="921" spans="1:5" ht="37.5" x14ac:dyDescent="0.3">
      <c r="A921" s="547" t="s">
        <v>237</v>
      </c>
      <c r="B921" s="453"/>
      <c r="C921" s="453"/>
      <c r="D921" s="453"/>
      <c r="E921" s="454"/>
    </row>
    <row r="922" spans="1:5" ht="45" x14ac:dyDescent="0.25">
      <c r="A922" s="455" t="s">
        <v>3</v>
      </c>
      <c r="B922" s="456" t="s">
        <v>4</v>
      </c>
      <c r="C922" s="456" t="s">
        <v>5</v>
      </c>
      <c r="D922" s="457" t="s">
        <v>6</v>
      </c>
      <c r="E922" s="458" t="s">
        <v>210</v>
      </c>
    </row>
    <row r="923" spans="1:5" x14ac:dyDescent="0.25">
      <c r="A923" s="459" t="s">
        <v>9</v>
      </c>
      <c r="B923" s="460" t="s">
        <v>10</v>
      </c>
      <c r="C923" s="461" t="s">
        <v>11</v>
      </c>
      <c r="D923" s="1177"/>
      <c r="E923" s="462"/>
    </row>
    <row r="924" spans="1:5" ht="24.75" x14ac:dyDescent="0.25">
      <c r="A924" s="463" t="s">
        <v>12</v>
      </c>
      <c r="B924" s="464"/>
      <c r="C924" s="465"/>
      <c r="D924" s="1174"/>
      <c r="E924" s="462"/>
    </row>
    <row r="925" spans="1:5" x14ac:dyDescent="0.25">
      <c r="A925" s="466" t="s">
        <v>13</v>
      </c>
      <c r="B925" s="464"/>
      <c r="C925" s="465"/>
      <c r="D925" s="467">
        <v>6</v>
      </c>
      <c r="E925" s="468"/>
    </row>
    <row r="926" spans="1:5" x14ac:dyDescent="0.25">
      <c r="A926" s="466" t="s">
        <v>15</v>
      </c>
      <c r="B926" s="464"/>
      <c r="C926" s="465"/>
      <c r="D926" s="467"/>
      <c r="E926" s="468"/>
    </row>
    <row r="927" spans="1:5" x14ac:dyDescent="0.25">
      <c r="A927" s="469" t="s">
        <v>16</v>
      </c>
      <c r="B927" s="464"/>
      <c r="C927" s="465"/>
      <c r="D927" s="467"/>
      <c r="E927" s="468"/>
    </row>
    <row r="928" spans="1:5" x14ac:dyDescent="0.25">
      <c r="A928" s="469" t="s">
        <v>17</v>
      </c>
      <c r="B928" s="464"/>
      <c r="C928" s="465"/>
      <c r="D928" s="467"/>
      <c r="E928" s="468"/>
    </row>
    <row r="929" spans="1:5" x14ac:dyDescent="0.25">
      <c r="A929" s="466" t="s">
        <v>18</v>
      </c>
      <c r="B929" s="464"/>
      <c r="C929" s="465"/>
      <c r="D929" s="467"/>
      <c r="E929" s="468"/>
    </row>
    <row r="930" spans="1:5" x14ac:dyDescent="0.25">
      <c r="A930" s="470" t="s">
        <v>20</v>
      </c>
      <c r="B930" s="464"/>
      <c r="C930" s="465"/>
      <c r="D930" s="467">
        <v>4</v>
      </c>
      <c r="E930" s="468"/>
    </row>
    <row r="931" spans="1:5" x14ac:dyDescent="0.25">
      <c r="A931" s="471" t="s">
        <v>21</v>
      </c>
      <c r="B931" s="472"/>
      <c r="C931" s="473"/>
      <c r="D931" s="474"/>
      <c r="E931" s="468"/>
    </row>
    <row r="932" spans="1:5" x14ac:dyDescent="0.25">
      <c r="A932" s="475" t="s">
        <v>216</v>
      </c>
      <c r="B932" s="464"/>
      <c r="C932" s="476">
        <v>5</v>
      </c>
      <c r="D932" s="477">
        <f>SUM(D925:D931)</f>
        <v>10</v>
      </c>
      <c r="E932" s="478">
        <f>C932*D932</f>
        <v>50</v>
      </c>
    </row>
    <row r="933" spans="1:5" x14ac:dyDescent="0.25">
      <c r="A933" s="479" t="s">
        <v>23</v>
      </c>
      <c r="B933" s="480" t="s">
        <v>10</v>
      </c>
      <c r="C933" s="481" t="s">
        <v>11</v>
      </c>
      <c r="D933" s="1173"/>
      <c r="E933" s="462"/>
    </row>
    <row r="934" spans="1:5" x14ac:dyDescent="0.25">
      <c r="A934" s="469" t="s">
        <v>24</v>
      </c>
      <c r="B934" s="482"/>
      <c r="C934" s="461"/>
      <c r="D934" s="1174"/>
      <c r="E934" s="462"/>
    </row>
    <row r="935" spans="1:5" x14ac:dyDescent="0.25">
      <c r="A935" s="483" t="s">
        <v>25</v>
      </c>
      <c r="B935" s="482"/>
      <c r="C935" s="461"/>
      <c r="D935" s="484"/>
      <c r="E935" s="462"/>
    </row>
    <row r="936" spans="1:5" x14ac:dyDescent="0.25">
      <c r="A936" s="485" t="s">
        <v>26</v>
      </c>
      <c r="B936" s="482"/>
      <c r="C936" s="465"/>
      <c r="D936" s="467"/>
      <c r="E936" s="468"/>
    </row>
    <row r="937" spans="1:5" x14ac:dyDescent="0.25">
      <c r="A937" s="485" t="s">
        <v>28</v>
      </c>
      <c r="B937" s="482"/>
      <c r="C937" s="465"/>
      <c r="D937" s="486"/>
      <c r="E937" s="468"/>
    </row>
    <row r="938" spans="1:5" x14ac:dyDescent="0.25">
      <c r="A938" s="485" t="s">
        <v>29</v>
      </c>
      <c r="B938" s="482"/>
      <c r="C938" s="465"/>
      <c r="D938" s="486">
        <v>2</v>
      </c>
      <c r="E938" s="468"/>
    </row>
    <row r="939" spans="1:5" x14ac:dyDescent="0.25">
      <c r="A939" s="469" t="s">
        <v>30</v>
      </c>
      <c r="B939" s="482"/>
      <c r="C939" s="465"/>
      <c r="D939" s="486"/>
      <c r="E939" s="468"/>
    </row>
    <row r="940" spans="1:5" x14ac:dyDescent="0.25">
      <c r="A940" s="466" t="s">
        <v>31</v>
      </c>
      <c r="B940" s="482"/>
      <c r="C940" s="465"/>
      <c r="D940" s="486">
        <v>6</v>
      </c>
      <c r="E940" s="468"/>
    </row>
    <row r="941" spans="1:5" ht="24.75" x14ac:dyDescent="0.25">
      <c r="A941" s="487" t="s">
        <v>32</v>
      </c>
      <c r="B941" s="488"/>
      <c r="C941" s="489"/>
      <c r="D941" s="490"/>
      <c r="E941" s="491"/>
    </row>
    <row r="942" spans="1:5" x14ac:dyDescent="0.25">
      <c r="A942" s="492" t="s">
        <v>216</v>
      </c>
      <c r="B942" s="493"/>
      <c r="C942" s="494">
        <v>5</v>
      </c>
      <c r="D942" s="495">
        <f>SUM(D935:D941)</f>
        <v>8</v>
      </c>
      <c r="E942" s="495">
        <f>C942*D942</f>
        <v>40</v>
      </c>
    </row>
    <row r="943" spans="1:5" x14ac:dyDescent="0.25">
      <c r="A943" s="496" t="s">
        <v>33</v>
      </c>
      <c r="B943" s="481" t="s">
        <v>10</v>
      </c>
      <c r="C943" s="497">
        <v>5</v>
      </c>
      <c r="D943" s="498"/>
      <c r="E943" s="499"/>
    </row>
    <row r="944" spans="1:5" x14ac:dyDescent="0.25">
      <c r="A944" s="500" t="s">
        <v>34</v>
      </c>
      <c r="B944" s="501"/>
      <c r="C944" s="502"/>
      <c r="D944" s="503"/>
      <c r="E944" s="491"/>
    </row>
    <row r="945" spans="1:5" x14ac:dyDescent="0.25">
      <c r="A945" s="445" t="s">
        <v>216</v>
      </c>
      <c r="B945" s="504"/>
      <c r="C945" s="505">
        <v>5</v>
      </c>
      <c r="D945" s="495">
        <f>D944</f>
        <v>0</v>
      </c>
      <c r="E945" s="495">
        <f>C945*D945</f>
        <v>0</v>
      </c>
    </row>
    <row r="946" spans="1:5" x14ac:dyDescent="0.25">
      <c r="A946" s="506" t="s">
        <v>35</v>
      </c>
      <c r="B946" s="507" t="s">
        <v>10</v>
      </c>
      <c r="C946" s="508"/>
      <c r="D946" s="509"/>
      <c r="E946" s="510"/>
    </row>
    <row r="947" spans="1:5" ht="24.75" x14ac:dyDescent="0.25">
      <c r="A947" s="511" t="s">
        <v>68</v>
      </c>
      <c r="B947" s="512"/>
      <c r="C947" s="513"/>
      <c r="D947" s="514"/>
      <c r="E947" s="514"/>
    </row>
    <row r="948" spans="1:5" x14ac:dyDescent="0.25">
      <c r="A948" s="515" t="s">
        <v>37</v>
      </c>
      <c r="B948" s="516" t="s">
        <v>38</v>
      </c>
      <c r="C948" s="517"/>
      <c r="D948" s="518"/>
      <c r="E948" s="519"/>
    </row>
    <row r="949" spans="1:5" x14ac:dyDescent="0.25">
      <c r="A949" s="520" t="s">
        <v>39</v>
      </c>
      <c r="B949" s="512"/>
      <c r="C949" s="513"/>
      <c r="D949" s="514"/>
      <c r="E949" s="521"/>
    </row>
    <row r="950" spans="1:5" x14ac:dyDescent="0.25">
      <c r="A950" s="479" t="s">
        <v>69</v>
      </c>
      <c r="B950" s="522" t="s">
        <v>41</v>
      </c>
      <c r="C950" s="481" t="s">
        <v>42</v>
      </c>
      <c r="D950" s="523"/>
      <c r="E950" s="462"/>
    </row>
    <row r="951" spans="1:5" x14ac:dyDescent="0.25">
      <c r="A951" s="466" t="s">
        <v>43</v>
      </c>
      <c r="B951" s="524"/>
      <c r="C951" s="461"/>
      <c r="D951" s="467">
        <v>6</v>
      </c>
      <c r="E951" s="468"/>
    </row>
    <row r="952" spans="1:5" x14ac:dyDescent="0.25">
      <c r="A952" s="466" t="s">
        <v>44</v>
      </c>
      <c r="B952" s="524"/>
      <c r="C952" s="461"/>
      <c r="D952" s="467"/>
      <c r="E952" s="468"/>
    </row>
    <row r="953" spans="1:5" x14ac:dyDescent="0.25">
      <c r="A953" s="525" t="s">
        <v>217</v>
      </c>
      <c r="B953" s="526"/>
      <c r="C953" s="527"/>
      <c r="D953" s="474"/>
      <c r="E953" s="468"/>
    </row>
    <row r="954" spans="1:5" x14ac:dyDescent="0.25">
      <c r="A954" s="475" t="s">
        <v>216</v>
      </c>
      <c r="B954" s="528"/>
      <c r="C954" s="476" t="s">
        <v>42</v>
      </c>
      <c r="D954" s="467">
        <f>SUM(D951:D953)</f>
        <v>6</v>
      </c>
      <c r="E954" s="478">
        <f>C954*D954</f>
        <v>42</v>
      </c>
    </row>
    <row r="955" spans="1:5" x14ac:dyDescent="0.25">
      <c r="A955" s="529" t="s">
        <v>48</v>
      </c>
      <c r="B955" s="530" t="s">
        <v>10</v>
      </c>
      <c r="C955" s="481" t="s">
        <v>11</v>
      </c>
      <c r="D955" s="523"/>
      <c r="E955" s="462"/>
    </row>
    <row r="956" spans="1:5" x14ac:dyDescent="0.25">
      <c r="A956" s="531" t="s">
        <v>49</v>
      </c>
      <c r="B956" s="464"/>
      <c r="C956" s="465"/>
      <c r="D956" s="467"/>
      <c r="E956" s="468"/>
    </row>
    <row r="957" spans="1:5" x14ac:dyDescent="0.25">
      <c r="A957" s="532" t="s">
        <v>50</v>
      </c>
      <c r="B957" s="464"/>
      <c r="C957" s="465"/>
      <c r="D957" s="486">
        <v>3</v>
      </c>
      <c r="E957" s="468"/>
    </row>
    <row r="958" spans="1:5" x14ac:dyDescent="0.25">
      <c r="A958" s="446" t="s">
        <v>216</v>
      </c>
      <c r="B958" s="533"/>
      <c r="C958" s="505">
        <v>5</v>
      </c>
      <c r="D958" s="534">
        <f>SUM(D956:D957)</f>
        <v>3</v>
      </c>
      <c r="E958" s="478">
        <f>C958*D958</f>
        <v>15</v>
      </c>
    </row>
    <row r="959" spans="1:5" ht="26.25" x14ac:dyDescent="0.25">
      <c r="A959" s="535" t="s">
        <v>51</v>
      </c>
      <c r="B959" s="536"/>
      <c r="C959" s="536"/>
      <c r="D959" s="536"/>
      <c r="E959" s="536"/>
    </row>
    <row r="960" spans="1:5" x14ac:dyDescent="0.25">
      <c r="A960" s="433"/>
      <c r="B960" s="434"/>
      <c r="C960" s="435"/>
      <c r="D960" s="436"/>
      <c r="E960" s="437"/>
    </row>
    <row r="961" spans="1:5" x14ac:dyDescent="0.25">
      <c r="A961" s="438" t="s">
        <v>218</v>
      </c>
      <c r="B961" s="439"/>
      <c r="C961" s="439"/>
      <c r="D961" s="440"/>
      <c r="E961" s="441">
        <f>E932+E942+E945+E954+E958</f>
        <v>147</v>
      </c>
    </row>
    <row r="964" spans="1:5" ht="18.75" x14ac:dyDescent="0.3">
      <c r="A964" s="547" t="s">
        <v>238</v>
      </c>
      <c r="B964" s="453"/>
      <c r="C964" s="453"/>
      <c r="D964" s="453"/>
      <c r="E964" s="454"/>
    </row>
    <row r="965" spans="1:5" ht="45" x14ac:dyDescent="0.25">
      <c r="A965" s="455" t="s">
        <v>3</v>
      </c>
      <c r="B965" s="456" t="s">
        <v>4</v>
      </c>
      <c r="C965" s="456" t="s">
        <v>5</v>
      </c>
      <c r="D965" s="457" t="s">
        <v>6</v>
      </c>
      <c r="E965" s="458" t="s">
        <v>210</v>
      </c>
    </row>
    <row r="966" spans="1:5" x14ac:dyDescent="0.25">
      <c r="A966" s="459" t="s">
        <v>9</v>
      </c>
      <c r="B966" s="460" t="s">
        <v>10</v>
      </c>
      <c r="C966" s="461" t="s">
        <v>11</v>
      </c>
      <c r="D966" s="1177"/>
      <c r="E966" s="462"/>
    </row>
    <row r="967" spans="1:5" ht="24.75" x14ac:dyDescent="0.25">
      <c r="A967" s="463" t="s">
        <v>12</v>
      </c>
      <c r="B967" s="464"/>
      <c r="C967" s="465"/>
      <c r="D967" s="1174"/>
      <c r="E967" s="462"/>
    </row>
    <row r="968" spans="1:5" x14ac:dyDescent="0.25">
      <c r="A968" s="466" t="s">
        <v>13</v>
      </c>
      <c r="B968" s="464"/>
      <c r="C968" s="465"/>
      <c r="D968" s="467">
        <v>6</v>
      </c>
      <c r="E968" s="468"/>
    </row>
    <row r="969" spans="1:5" x14ac:dyDescent="0.25">
      <c r="A969" s="466" t="s">
        <v>15</v>
      </c>
      <c r="B969" s="464"/>
      <c r="C969" s="465"/>
      <c r="D969" s="467"/>
      <c r="E969" s="468"/>
    </row>
    <row r="970" spans="1:5" x14ac:dyDescent="0.25">
      <c r="A970" s="469" t="s">
        <v>16</v>
      </c>
      <c r="B970" s="464"/>
      <c r="C970" s="465"/>
      <c r="D970" s="467"/>
      <c r="E970" s="468"/>
    </row>
    <row r="971" spans="1:5" x14ac:dyDescent="0.25">
      <c r="A971" s="469" t="s">
        <v>17</v>
      </c>
      <c r="B971" s="464"/>
      <c r="C971" s="465"/>
      <c r="D971" s="467"/>
      <c r="E971" s="468"/>
    </row>
    <row r="972" spans="1:5" x14ac:dyDescent="0.25">
      <c r="A972" s="466" t="s">
        <v>18</v>
      </c>
      <c r="B972" s="464"/>
      <c r="C972" s="465"/>
      <c r="D972" s="467">
        <v>4</v>
      </c>
      <c r="E972" s="468"/>
    </row>
    <row r="973" spans="1:5" x14ac:dyDescent="0.25">
      <c r="A973" s="470" t="s">
        <v>20</v>
      </c>
      <c r="B973" s="464"/>
      <c r="C973" s="465"/>
      <c r="D973" s="467"/>
      <c r="E973" s="468"/>
    </row>
    <row r="974" spans="1:5" x14ac:dyDescent="0.25">
      <c r="A974" s="471" t="s">
        <v>21</v>
      </c>
      <c r="B974" s="472"/>
      <c r="C974" s="473"/>
      <c r="D974" s="474">
        <v>2</v>
      </c>
      <c r="E974" s="468"/>
    </row>
    <row r="975" spans="1:5" x14ac:dyDescent="0.25">
      <c r="A975" s="475" t="s">
        <v>216</v>
      </c>
      <c r="B975" s="464"/>
      <c r="C975" s="476">
        <v>5</v>
      </c>
      <c r="D975" s="477">
        <f>SUM(D968:D974)</f>
        <v>12</v>
      </c>
      <c r="E975" s="478">
        <f>C975*D975</f>
        <v>60</v>
      </c>
    </row>
    <row r="976" spans="1:5" x14ac:dyDescent="0.25">
      <c r="A976" s="479" t="s">
        <v>23</v>
      </c>
      <c r="B976" s="480" t="s">
        <v>10</v>
      </c>
      <c r="C976" s="481" t="s">
        <v>11</v>
      </c>
      <c r="D976" s="1173"/>
      <c r="E976" s="462"/>
    </row>
    <row r="977" spans="1:5" x14ac:dyDescent="0.25">
      <c r="A977" s="469" t="s">
        <v>24</v>
      </c>
      <c r="B977" s="482"/>
      <c r="C977" s="461"/>
      <c r="D977" s="1174"/>
      <c r="E977" s="462"/>
    </row>
    <row r="978" spans="1:5" x14ac:dyDescent="0.25">
      <c r="A978" s="483" t="s">
        <v>25</v>
      </c>
      <c r="B978" s="482"/>
      <c r="C978" s="461"/>
      <c r="D978" s="546"/>
      <c r="E978" s="462"/>
    </row>
    <row r="979" spans="1:5" x14ac:dyDescent="0.25">
      <c r="A979" s="485" t="s">
        <v>26</v>
      </c>
      <c r="B979" s="482"/>
      <c r="C979" s="465"/>
      <c r="D979" s="467"/>
      <c r="E979" s="468"/>
    </row>
    <row r="980" spans="1:5" x14ac:dyDescent="0.25">
      <c r="A980" s="485" t="s">
        <v>28</v>
      </c>
      <c r="B980" s="482"/>
      <c r="C980" s="465"/>
      <c r="D980" s="486"/>
      <c r="E980" s="468"/>
    </row>
    <row r="981" spans="1:5" x14ac:dyDescent="0.25">
      <c r="A981" s="485" t="s">
        <v>29</v>
      </c>
      <c r="B981" s="482"/>
      <c r="C981" s="465"/>
      <c r="D981" s="486">
        <v>2</v>
      </c>
      <c r="E981" s="468"/>
    </row>
    <row r="982" spans="1:5" x14ac:dyDescent="0.25">
      <c r="A982" s="469" t="s">
        <v>30</v>
      </c>
      <c r="B982" s="482"/>
      <c r="C982" s="465"/>
      <c r="D982" s="486"/>
      <c r="E982" s="468"/>
    </row>
    <row r="983" spans="1:5" x14ac:dyDescent="0.25">
      <c r="A983" s="466" t="s">
        <v>31</v>
      </c>
      <c r="B983" s="482"/>
      <c r="C983" s="465"/>
      <c r="D983" s="486">
        <v>6</v>
      </c>
      <c r="E983" s="468"/>
    </row>
    <row r="984" spans="1:5" ht="24.75" x14ac:dyDescent="0.25">
      <c r="A984" s="487" t="s">
        <v>32</v>
      </c>
      <c r="B984" s="488"/>
      <c r="C984" s="489"/>
      <c r="D984" s="490"/>
      <c r="E984" s="491"/>
    </row>
    <row r="985" spans="1:5" x14ac:dyDescent="0.25">
      <c r="A985" s="492" t="s">
        <v>216</v>
      </c>
      <c r="B985" s="493"/>
      <c r="C985" s="494">
        <v>5</v>
      </c>
      <c r="D985" s="495">
        <f>SUM(D978:D984)</f>
        <v>8</v>
      </c>
      <c r="E985" s="495">
        <f>C985*D985</f>
        <v>40</v>
      </c>
    </row>
    <row r="986" spans="1:5" x14ac:dyDescent="0.25">
      <c r="A986" s="496" t="s">
        <v>33</v>
      </c>
      <c r="B986" s="481" t="s">
        <v>10</v>
      </c>
      <c r="C986" s="497">
        <v>5</v>
      </c>
      <c r="D986" s="498"/>
      <c r="E986" s="499"/>
    </row>
    <row r="987" spans="1:5" x14ac:dyDescent="0.25">
      <c r="A987" s="500" t="s">
        <v>34</v>
      </c>
      <c r="B987" s="501"/>
      <c r="C987" s="502"/>
      <c r="D987" s="503"/>
      <c r="E987" s="491"/>
    </row>
    <row r="988" spans="1:5" x14ac:dyDescent="0.25">
      <c r="A988" s="445" t="s">
        <v>216</v>
      </c>
      <c r="B988" s="504"/>
      <c r="C988" s="505">
        <v>5</v>
      </c>
      <c r="D988" s="495">
        <f>D987</f>
        <v>0</v>
      </c>
      <c r="E988" s="495">
        <f>C988*D988</f>
        <v>0</v>
      </c>
    </row>
    <row r="989" spans="1:5" x14ac:dyDescent="0.25">
      <c r="A989" s="506" t="s">
        <v>35</v>
      </c>
      <c r="B989" s="507" t="s">
        <v>10</v>
      </c>
      <c r="C989" s="508"/>
      <c r="D989" s="509"/>
      <c r="E989" s="510"/>
    </row>
    <row r="990" spans="1:5" ht="24.75" x14ac:dyDescent="0.25">
      <c r="A990" s="511" t="s">
        <v>68</v>
      </c>
      <c r="B990" s="512"/>
      <c r="C990" s="513"/>
      <c r="D990" s="514"/>
      <c r="E990" s="514"/>
    </row>
    <row r="991" spans="1:5" x14ac:dyDescent="0.25">
      <c r="A991" s="515" t="s">
        <v>37</v>
      </c>
      <c r="B991" s="516" t="s">
        <v>38</v>
      </c>
      <c r="C991" s="517"/>
      <c r="D991" s="518"/>
      <c r="E991" s="519"/>
    </row>
    <row r="992" spans="1:5" x14ac:dyDescent="0.25">
      <c r="A992" s="520" t="s">
        <v>39</v>
      </c>
      <c r="B992" s="512"/>
      <c r="C992" s="513"/>
      <c r="D992" s="514"/>
      <c r="E992" s="521"/>
    </row>
    <row r="993" spans="1:10" x14ac:dyDescent="0.25">
      <c r="A993" s="479" t="s">
        <v>69</v>
      </c>
      <c r="B993" s="522" t="s">
        <v>41</v>
      </c>
      <c r="C993" s="481" t="s">
        <v>42</v>
      </c>
      <c r="D993" s="523"/>
      <c r="E993" s="462"/>
    </row>
    <row r="994" spans="1:10" x14ac:dyDescent="0.25">
      <c r="A994" s="466" t="s">
        <v>43</v>
      </c>
      <c r="B994" s="524"/>
      <c r="C994" s="461"/>
      <c r="D994" s="467"/>
      <c r="E994" s="468"/>
    </row>
    <row r="995" spans="1:10" x14ac:dyDescent="0.25">
      <c r="A995" s="466" t="s">
        <v>44</v>
      </c>
      <c r="B995" s="524"/>
      <c r="C995" s="461"/>
      <c r="D995" s="467">
        <v>4</v>
      </c>
      <c r="E995" s="468"/>
    </row>
    <row r="996" spans="1:10" x14ac:dyDescent="0.25">
      <c r="A996" s="525" t="s">
        <v>217</v>
      </c>
      <c r="B996" s="526"/>
      <c r="C996" s="527"/>
      <c r="D996" s="474"/>
      <c r="E996" s="468"/>
    </row>
    <row r="997" spans="1:10" x14ac:dyDescent="0.25">
      <c r="A997" s="475" t="s">
        <v>216</v>
      </c>
      <c r="B997" s="528"/>
      <c r="C997" s="476" t="s">
        <v>42</v>
      </c>
      <c r="D997" s="467">
        <f>SUM(D994:D996)</f>
        <v>4</v>
      </c>
      <c r="E997" s="478">
        <f>C997*D997</f>
        <v>28</v>
      </c>
    </row>
    <row r="998" spans="1:10" x14ac:dyDescent="0.25">
      <c r="A998" s="529" t="s">
        <v>48</v>
      </c>
      <c r="B998" s="530" t="s">
        <v>10</v>
      </c>
      <c r="C998" s="481" t="s">
        <v>11</v>
      </c>
      <c r="D998" s="523"/>
      <c r="E998" s="462"/>
    </row>
    <row r="999" spans="1:10" x14ac:dyDescent="0.25">
      <c r="A999" s="531" t="s">
        <v>49</v>
      </c>
      <c r="B999" s="464"/>
      <c r="C999" s="465"/>
      <c r="D999" s="467"/>
      <c r="E999" s="468"/>
    </row>
    <row r="1000" spans="1:10" x14ac:dyDescent="0.25">
      <c r="A1000" s="532" t="s">
        <v>50</v>
      </c>
      <c r="B1000" s="464"/>
      <c r="C1000" s="465"/>
      <c r="D1000" s="486">
        <v>3</v>
      </c>
      <c r="E1000" s="468"/>
    </row>
    <row r="1001" spans="1:10" x14ac:dyDescent="0.25">
      <c r="A1001" s="446" t="s">
        <v>216</v>
      </c>
      <c r="B1001" s="533"/>
      <c r="C1001" s="505">
        <v>5</v>
      </c>
      <c r="D1001" s="534">
        <f>SUM(D999:D1000)</f>
        <v>3</v>
      </c>
      <c r="E1001" s="478">
        <f>C1001*D1001</f>
        <v>15</v>
      </c>
    </row>
    <row r="1002" spans="1:10" ht="26.25" x14ac:dyDescent="0.25">
      <c r="A1002" s="535" t="s">
        <v>51</v>
      </c>
      <c r="B1002" s="536"/>
      <c r="C1002" s="536"/>
      <c r="D1002" s="536"/>
      <c r="E1002" s="536"/>
    </row>
    <row r="1003" spans="1:10" x14ac:dyDescent="0.25">
      <c r="A1003" s="433"/>
      <c r="B1003" s="434"/>
      <c r="C1003" s="435"/>
      <c r="D1003" s="436"/>
      <c r="E1003" s="437"/>
    </row>
    <row r="1004" spans="1:10" x14ac:dyDescent="0.25">
      <c r="A1004" s="438" t="s">
        <v>218</v>
      </c>
      <c r="B1004" s="439"/>
      <c r="C1004" s="439"/>
      <c r="D1004" s="440"/>
      <c r="E1004" s="441">
        <f>E975+E985+E988+E997+E1001</f>
        <v>143</v>
      </c>
    </row>
    <row r="1005" spans="1:10" x14ac:dyDescent="0.25">
      <c r="A1005" s="449"/>
      <c r="B1005" s="450"/>
      <c r="C1005" s="450"/>
      <c r="D1005" s="450"/>
      <c r="E1005" s="451"/>
    </row>
    <row r="1006" spans="1:10" x14ac:dyDescent="0.25">
      <c r="A1006" s="449"/>
      <c r="B1006" s="450"/>
      <c r="C1006" s="450"/>
      <c r="D1006" s="450"/>
      <c r="E1006" s="451"/>
    </row>
    <row r="1007" spans="1:10" ht="18.75" x14ac:dyDescent="0.3">
      <c r="A1007" s="547" t="s">
        <v>239</v>
      </c>
      <c r="B1007" s="453"/>
      <c r="C1007" s="453"/>
      <c r="D1007" s="453"/>
      <c r="E1007" s="454"/>
      <c r="G1007" s="1167"/>
      <c r="H1007" s="1168"/>
      <c r="I1007" s="1168"/>
      <c r="J1007" s="1168"/>
    </row>
    <row r="1008" spans="1:10" ht="45" x14ac:dyDescent="0.25">
      <c r="A1008" s="455" t="s">
        <v>3</v>
      </c>
      <c r="B1008" s="456" t="s">
        <v>4</v>
      </c>
      <c r="C1008" s="456" t="s">
        <v>5</v>
      </c>
      <c r="D1008" s="457" t="s">
        <v>6</v>
      </c>
      <c r="E1008" s="458" t="s">
        <v>210</v>
      </c>
      <c r="G1008" s="543"/>
      <c r="H1008" s="544"/>
      <c r="I1008" s="543"/>
      <c r="J1008" s="554"/>
    </row>
    <row r="1009" spans="1:10" x14ac:dyDescent="0.25">
      <c r="A1009" s="459" t="s">
        <v>9</v>
      </c>
      <c r="B1009" s="460" t="s">
        <v>10</v>
      </c>
      <c r="C1009" s="461" t="s">
        <v>11</v>
      </c>
      <c r="D1009" s="1177"/>
      <c r="E1009" s="462"/>
      <c r="G1009" s="543"/>
      <c r="H1009" s="544"/>
      <c r="I1009" s="543"/>
      <c r="J1009" s="543"/>
    </row>
    <row r="1010" spans="1:10" ht="24.75" x14ac:dyDescent="0.25">
      <c r="A1010" s="463" t="s">
        <v>12</v>
      </c>
      <c r="B1010" s="464"/>
      <c r="C1010" s="465"/>
      <c r="D1010" s="1174"/>
      <c r="E1010" s="462"/>
      <c r="G1010" s="543"/>
      <c r="H1010" s="1175"/>
      <c r="I1010" s="555"/>
      <c r="J1010" s="543"/>
    </row>
    <row r="1011" spans="1:10" x14ac:dyDescent="0.25">
      <c r="A1011" s="466" t="s">
        <v>13</v>
      </c>
      <c r="B1011" s="464"/>
      <c r="C1011" s="465"/>
      <c r="D1011" s="467">
        <v>6</v>
      </c>
      <c r="E1011" s="468"/>
      <c r="G1011" s="551"/>
      <c r="H1011" s="1178"/>
      <c r="I1011" s="447"/>
      <c r="J1011" s="556"/>
    </row>
    <row r="1012" spans="1:10" x14ac:dyDescent="0.25">
      <c r="A1012" s="466" t="s">
        <v>15</v>
      </c>
      <c r="B1012" s="464"/>
      <c r="C1012" s="465"/>
      <c r="D1012" s="467"/>
      <c r="E1012" s="468"/>
      <c r="G1012" s="553"/>
      <c r="H1012" s="1178"/>
      <c r="I1012" s="448"/>
      <c r="J1012" s="557"/>
    </row>
    <row r="1013" spans="1:10" x14ac:dyDescent="0.25">
      <c r="A1013" s="469" t="s">
        <v>16</v>
      </c>
      <c r="B1013" s="464"/>
      <c r="C1013" s="465"/>
      <c r="D1013" s="467"/>
      <c r="E1013" s="468"/>
      <c r="G1013" s="553"/>
      <c r="H1013" s="1178"/>
      <c r="I1013" s="448"/>
      <c r="J1013" s="557"/>
    </row>
    <row r="1014" spans="1:10" x14ac:dyDescent="0.25">
      <c r="A1014" s="469" t="s">
        <v>17</v>
      </c>
      <c r="B1014" s="464"/>
      <c r="C1014" s="465"/>
      <c r="D1014" s="467"/>
      <c r="E1014" s="468"/>
      <c r="G1014" s="551"/>
      <c r="H1014" s="1178"/>
      <c r="I1014" s="448"/>
      <c r="J1014" s="560"/>
    </row>
    <row r="1015" spans="1:10" x14ac:dyDescent="0.25">
      <c r="A1015" s="466" t="s">
        <v>18</v>
      </c>
      <c r="B1015" s="464"/>
      <c r="C1015" s="465"/>
      <c r="D1015" s="467"/>
      <c r="E1015" s="468"/>
      <c r="G1015" s="551"/>
      <c r="H1015" s="1178"/>
      <c r="I1015" s="448"/>
      <c r="J1015" s="560"/>
    </row>
    <row r="1016" spans="1:10" x14ac:dyDescent="0.25">
      <c r="A1016" s="470" t="s">
        <v>20</v>
      </c>
      <c r="B1016" s="464"/>
      <c r="C1016" s="465"/>
      <c r="D1016" s="467">
        <v>4</v>
      </c>
      <c r="E1016" s="468"/>
      <c r="G1016" s="551"/>
      <c r="H1016" s="1178"/>
      <c r="I1016" s="448"/>
      <c r="J1016" s="560"/>
    </row>
    <row r="1017" spans="1:10" x14ac:dyDescent="0.25">
      <c r="A1017" s="471" t="s">
        <v>21</v>
      </c>
      <c r="B1017" s="472"/>
      <c r="C1017" s="473"/>
      <c r="D1017" s="474">
        <v>2</v>
      </c>
      <c r="E1017" s="468"/>
      <c r="G1017" s="551"/>
      <c r="H1017" s="1178"/>
      <c r="I1017" s="447"/>
      <c r="J1017" s="447"/>
    </row>
    <row r="1018" spans="1:10" x14ac:dyDescent="0.25">
      <c r="A1018" s="475" t="s">
        <v>216</v>
      </c>
      <c r="B1018" s="464"/>
      <c r="C1018" s="476">
        <v>5</v>
      </c>
      <c r="D1018" s="477">
        <f>SUM(D1011:D1017)</f>
        <v>12</v>
      </c>
      <c r="E1018" s="478">
        <f>C1018*D1018</f>
        <v>60</v>
      </c>
      <c r="G1018" s="553"/>
      <c r="H1018" s="1178"/>
      <c r="I1018" s="448"/>
      <c r="J1018" s="560"/>
    </row>
    <row r="1019" spans="1:10" x14ac:dyDescent="0.25">
      <c r="A1019" s="479" t="s">
        <v>23</v>
      </c>
      <c r="B1019" s="480" t="s">
        <v>10</v>
      </c>
      <c r="C1019" s="481" t="s">
        <v>11</v>
      </c>
      <c r="D1019" s="1173"/>
      <c r="E1019" s="462"/>
      <c r="G1019" s="553"/>
      <c r="H1019" s="1178"/>
      <c r="I1019" s="448"/>
      <c r="J1019" s="560"/>
    </row>
    <row r="1020" spans="1:10" x14ac:dyDescent="0.25">
      <c r="A1020" s="469" t="s">
        <v>24</v>
      </c>
      <c r="B1020" s="482"/>
      <c r="C1020" s="461"/>
      <c r="D1020" s="1174"/>
      <c r="E1020" s="462"/>
      <c r="G1020" s="551"/>
      <c r="H1020" s="558"/>
      <c r="I1020" s="448"/>
      <c r="J1020" s="448"/>
    </row>
    <row r="1021" spans="1:10" x14ac:dyDescent="0.25">
      <c r="A1021" s="483" t="s">
        <v>25</v>
      </c>
      <c r="B1021" s="482"/>
      <c r="C1021" s="461"/>
      <c r="D1021" s="546"/>
      <c r="E1021" s="462"/>
      <c r="G1021" s="543"/>
      <c r="H1021" s="1175"/>
      <c r="I1021" s="561"/>
      <c r="J1021" s="561"/>
    </row>
    <row r="1022" spans="1:10" x14ac:dyDescent="0.25">
      <c r="A1022" s="485" t="s">
        <v>26</v>
      </c>
      <c r="B1022" s="482"/>
      <c r="C1022" s="465"/>
      <c r="D1022" s="467"/>
      <c r="E1022" s="468"/>
      <c r="G1022" s="559"/>
      <c r="H1022" s="1179"/>
      <c r="I1022" s="448"/>
      <c r="J1022" s="448"/>
    </row>
    <row r="1023" spans="1:10" x14ac:dyDescent="0.25">
      <c r="A1023" s="485" t="s">
        <v>28</v>
      </c>
      <c r="B1023" s="482"/>
      <c r="C1023" s="465"/>
      <c r="D1023" s="486"/>
      <c r="E1023" s="468"/>
      <c r="G1023" s="559"/>
      <c r="H1023" s="1179"/>
      <c r="I1023" s="448"/>
      <c r="J1023" s="448"/>
    </row>
    <row r="1024" spans="1:10" x14ac:dyDescent="0.25">
      <c r="A1024" s="485" t="s">
        <v>29</v>
      </c>
      <c r="B1024" s="482"/>
      <c r="C1024" s="465"/>
      <c r="D1024" s="486">
        <v>2</v>
      </c>
      <c r="E1024" s="468"/>
      <c r="G1024" s="559"/>
      <c r="H1024" s="1179"/>
      <c r="I1024" s="448"/>
      <c r="J1024" s="448"/>
    </row>
    <row r="1025" spans="1:10" x14ac:dyDescent="0.25">
      <c r="A1025" s="469" t="s">
        <v>30</v>
      </c>
      <c r="B1025" s="482"/>
      <c r="C1025" s="465"/>
      <c r="D1025" s="486"/>
      <c r="E1025" s="468"/>
      <c r="G1025" s="559"/>
      <c r="H1025" s="1179"/>
      <c r="I1025" s="448"/>
      <c r="J1025" s="448"/>
    </row>
    <row r="1026" spans="1:10" x14ac:dyDescent="0.25">
      <c r="A1026" s="466" t="s">
        <v>31</v>
      </c>
      <c r="B1026" s="482"/>
      <c r="C1026" s="465"/>
      <c r="D1026" s="486">
        <v>6</v>
      </c>
      <c r="E1026" s="468"/>
      <c r="G1026" s="551"/>
      <c r="H1026" s="1179"/>
      <c r="I1026" s="562"/>
      <c r="J1026" s="563"/>
    </row>
    <row r="1027" spans="1:10" ht="24.75" x14ac:dyDescent="0.25">
      <c r="A1027" s="487" t="s">
        <v>32</v>
      </c>
      <c r="B1027" s="488"/>
      <c r="C1027" s="489"/>
      <c r="D1027" s="490"/>
      <c r="E1027" s="491"/>
      <c r="G1027" s="551"/>
      <c r="H1027" s="558"/>
      <c r="I1027" s="562"/>
      <c r="J1027" s="562"/>
    </row>
    <row r="1028" spans="1:10" x14ac:dyDescent="0.25">
      <c r="A1028" s="492" t="s">
        <v>216</v>
      </c>
      <c r="B1028" s="493"/>
      <c r="C1028" s="494">
        <v>5</v>
      </c>
      <c r="D1028" s="495">
        <f>SUM(D1021:D1027)</f>
        <v>8</v>
      </c>
      <c r="E1028" s="495">
        <f>C1028*D1028</f>
        <v>40</v>
      </c>
      <c r="G1028" s="543"/>
      <c r="H1028" s="1175"/>
      <c r="I1028" s="564"/>
      <c r="J1028" s="564"/>
    </row>
    <row r="1029" spans="1:10" x14ac:dyDescent="0.25">
      <c r="A1029" s="496" t="s">
        <v>33</v>
      </c>
      <c r="B1029" s="481" t="s">
        <v>10</v>
      </c>
      <c r="C1029" s="497">
        <v>5</v>
      </c>
      <c r="D1029" s="498"/>
      <c r="E1029" s="499"/>
      <c r="G1029" s="551"/>
      <c r="H1029" s="1175"/>
      <c r="I1029" s="448"/>
      <c r="J1029" s="448"/>
    </row>
    <row r="1030" spans="1:10" x14ac:dyDescent="0.25">
      <c r="A1030" s="500" t="s">
        <v>34</v>
      </c>
      <c r="B1030" s="501"/>
      <c r="C1030" s="502"/>
      <c r="D1030" s="503"/>
      <c r="E1030" s="491"/>
      <c r="G1030" s="553"/>
      <c r="H1030" s="1175"/>
      <c r="I1030" s="448"/>
      <c r="J1030" s="448"/>
    </row>
    <row r="1031" spans="1:10" x14ac:dyDescent="0.25">
      <c r="A1031" s="445" t="s">
        <v>216</v>
      </c>
      <c r="B1031" s="504"/>
      <c r="C1031" s="505">
        <v>5</v>
      </c>
      <c r="D1031" s="495">
        <f>D1030</f>
        <v>0</v>
      </c>
      <c r="E1031" s="495">
        <f>C1031*D1031</f>
        <v>0</v>
      </c>
      <c r="G1031" s="553"/>
      <c r="H1031" s="1175"/>
      <c r="I1031" s="448"/>
      <c r="J1031" s="448"/>
    </row>
    <row r="1032" spans="1:10" x14ac:dyDescent="0.25">
      <c r="A1032" s="506" t="s">
        <v>35</v>
      </c>
      <c r="B1032" s="507" t="s">
        <v>10</v>
      </c>
      <c r="C1032" s="508"/>
      <c r="D1032" s="509"/>
      <c r="E1032" s="510"/>
      <c r="G1032" s="553"/>
      <c r="H1032" s="1175"/>
      <c r="I1032" s="448"/>
      <c r="J1032" s="448"/>
    </row>
    <row r="1033" spans="1:10" ht="24.75" x14ac:dyDescent="0.25">
      <c r="A1033" s="511" t="s">
        <v>68</v>
      </c>
      <c r="B1033" s="512"/>
      <c r="C1033" s="513"/>
      <c r="D1033" s="514"/>
      <c r="E1033" s="514"/>
      <c r="G1033" s="551"/>
      <c r="H1033" s="550"/>
      <c r="I1033" s="448"/>
      <c r="J1033" s="448"/>
    </row>
    <row r="1034" spans="1:10" x14ac:dyDescent="0.25">
      <c r="A1034" s="515" t="s">
        <v>37</v>
      </c>
      <c r="B1034" s="516" t="s">
        <v>38</v>
      </c>
      <c r="C1034" s="517"/>
      <c r="D1034" s="518"/>
      <c r="E1034" s="519"/>
      <c r="G1034" s="1169"/>
      <c r="H1034" s="1170"/>
      <c r="I1034" s="1170"/>
      <c r="J1034" s="565"/>
    </row>
    <row r="1035" spans="1:10" x14ac:dyDescent="0.25">
      <c r="A1035" s="520" t="s">
        <v>39</v>
      </c>
      <c r="B1035" s="512"/>
      <c r="C1035" s="513"/>
      <c r="D1035" s="514"/>
      <c r="E1035" s="521"/>
    </row>
    <row r="1036" spans="1:10" x14ac:dyDescent="0.25">
      <c r="A1036" s="479" t="s">
        <v>69</v>
      </c>
      <c r="B1036" s="522" t="s">
        <v>41</v>
      </c>
      <c r="C1036" s="481" t="s">
        <v>42</v>
      </c>
      <c r="D1036" s="523"/>
      <c r="E1036" s="462"/>
    </row>
    <row r="1037" spans="1:10" x14ac:dyDescent="0.25">
      <c r="A1037" s="466" t="s">
        <v>43</v>
      </c>
      <c r="B1037" s="524"/>
      <c r="C1037" s="461"/>
      <c r="D1037" s="467"/>
      <c r="E1037" s="468"/>
    </row>
    <row r="1038" spans="1:10" x14ac:dyDescent="0.25">
      <c r="A1038" s="466" t="s">
        <v>44</v>
      </c>
      <c r="B1038" s="524"/>
      <c r="C1038" s="461"/>
      <c r="D1038" s="467">
        <v>4</v>
      </c>
      <c r="E1038" s="468"/>
    </row>
    <row r="1039" spans="1:10" x14ac:dyDescent="0.25">
      <c r="A1039" s="525" t="s">
        <v>217</v>
      </c>
      <c r="B1039" s="526"/>
      <c r="C1039" s="527"/>
      <c r="D1039" s="474"/>
      <c r="E1039" s="468"/>
    </row>
    <row r="1040" spans="1:10" x14ac:dyDescent="0.25">
      <c r="A1040" s="475" t="s">
        <v>216</v>
      </c>
      <c r="B1040" s="528"/>
      <c r="C1040" s="476" t="s">
        <v>42</v>
      </c>
      <c r="D1040" s="467">
        <f>SUM(D1037:D1039)</f>
        <v>4</v>
      </c>
      <c r="E1040" s="478">
        <f>C1040*D1040</f>
        <v>28</v>
      </c>
    </row>
    <row r="1041" spans="1:10" x14ac:dyDescent="0.25">
      <c r="A1041" s="529" t="s">
        <v>48</v>
      </c>
      <c r="B1041" s="530" t="s">
        <v>10</v>
      </c>
      <c r="C1041" s="481" t="s">
        <v>11</v>
      </c>
      <c r="D1041" s="523"/>
      <c r="E1041" s="462"/>
    </row>
    <row r="1042" spans="1:10" x14ac:dyDescent="0.25">
      <c r="A1042" s="531" t="s">
        <v>49</v>
      </c>
      <c r="B1042" s="464"/>
      <c r="C1042" s="465"/>
      <c r="D1042" s="467"/>
      <c r="E1042" s="468"/>
    </row>
    <row r="1043" spans="1:10" x14ac:dyDescent="0.25">
      <c r="A1043" s="532" t="s">
        <v>50</v>
      </c>
      <c r="B1043" s="464"/>
      <c r="C1043" s="465"/>
      <c r="D1043" s="486">
        <v>3</v>
      </c>
      <c r="E1043" s="468"/>
    </row>
    <row r="1044" spans="1:10" x14ac:dyDescent="0.25">
      <c r="A1044" s="446" t="s">
        <v>216</v>
      </c>
      <c r="B1044" s="533"/>
      <c r="C1044" s="505">
        <v>5</v>
      </c>
      <c r="D1044" s="534">
        <f>SUM(D1042:D1043)</f>
        <v>3</v>
      </c>
      <c r="E1044" s="478">
        <f>C1044*D1044</f>
        <v>15</v>
      </c>
    </row>
    <row r="1045" spans="1:10" ht="26.25" x14ac:dyDescent="0.25">
      <c r="A1045" s="535" t="s">
        <v>51</v>
      </c>
      <c r="B1045" s="536"/>
      <c r="C1045" s="536"/>
      <c r="D1045" s="536"/>
      <c r="E1045" s="536"/>
    </row>
    <row r="1046" spans="1:10" x14ac:dyDescent="0.25">
      <c r="A1046" s="433"/>
      <c r="B1046" s="434"/>
      <c r="C1046" s="435"/>
      <c r="D1046" s="436"/>
      <c r="E1046" s="437"/>
    </row>
    <row r="1047" spans="1:10" x14ac:dyDescent="0.25">
      <c r="A1047" s="438" t="s">
        <v>218</v>
      </c>
      <c r="B1047" s="439"/>
      <c r="C1047" s="439"/>
      <c r="D1047" s="440"/>
      <c r="E1047" s="441">
        <f>E1018+E1028+E1031+E1040+E1044</f>
        <v>143</v>
      </c>
    </row>
    <row r="1048" spans="1:10" x14ac:dyDescent="0.25">
      <c r="A1048" s="449"/>
      <c r="B1048" s="450"/>
      <c r="C1048" s="450"/>
      <c r="D1048" s="450"/>
      <c r="E1048" s="451"/>
    </row>
    <row r="1049" spans="1:10" x14ac:dyDescent="0.25">
      <c r="A1049" s="449"/>
      <c r="B1049" s="450"/>
      <c r="C1049" s="450"/>
      <c r="D1049" s="450"/>
      <c r="E1049" s="451"/>
    </row>
    <row r="1050" spans="1:10" ht="18.75" x14ac:dyDescent="0.3">
      <c r="A1050" s="547" t="s">
        <v>240</v>
      </c>
      <c r="B1050" s="453"/>
      <c r="C1050" s="453"/>
      <c r="D1050" s="453"/>
      <c r="E1050" s="454"/>
      <c r="G1050" s="1167"/>
      <c r="H1050" s="1168"/>
      <c r="I1050" s="1168"/>
      <c r="J1050" s="1168"/>
    </row>
    <row r="1051" spans="1:10" ht="45" x14ac:dyDescent="0.25">
      <c r="A1051" s="455" t="s">
        <v>3</v>
      </c>
      <c r="B1051" s="456" t="s">
        <v>4</v>
      </c>
      <c r="C1051" s="456" t="s">
        <v>5</v>
      </c>
      <c r="D1051" s="457" t="s">
        <v>6</v>
      </c>
      <c r="E1051" s="458" t="s">
        <v>210</v>
      </c>
      <c r="G1051" s="543"/>
      <c r="H1051" s="544"/>
      <c r="I1051" s="543"/>
      <c r="J1051" s="554"/>
    </row>
    <row r="1052" spans="1:10" x14ac:dyDescent="0.25">
      <c r="A1052" s="459" t="s">
        <v>9</v>
      </c>
      <c r="B1052" s="460" t="s">
        <v>10</v>
      </c>
      <c r="C1052" s="461" t="s">
        <v>11</v>
      </c>
      <c r="D1052" s="1177"/>
      <c r="E1052" s="462"/>
      <c r="G1052" s="543"/>
      <c r="H1052" s="544"/>
      <c r="I1052" s="543"/>
      <c r="J1052" s="543"/>
    </row>
    <row r="1053" spans="1:10" ht="24.75" x14ac:dyDescent="0.25">
      <c r="A1053" s="463" t="s">
        <v>12</v>
      </c>
      <c r="B1053" s="464"/>
      <c r="C1053" s="465"/>
      <c r="D1053" s="1174"/>
      <c r="E1053" s="462"/>
      <c r="G1053" s="543"/>
      <c r="H1053" s="1175"/>
      <c r="I1053" s="555"/>
      <c r="J1053" s="543"/>
    </row>
    <row r="1054" spans="1:10" x14ac:dyDescent="0.25">
      <c r="A1054" s="466" t="s">
        <v>13</v>
      </c>
      <c r="B1054" s="464"/>
      <c r="C1054" s="465"/>
      <c r="D1054" s="467">
        <v>6</v>
      </c>
      <c r="E1054" s="468"/>
      <c r="G1054" s="551"/>
      <c r="H1054" s="1178"/>
      <c r="I1054" s="447"/>
      <c r="J1054" s="556"/>
    </row>
    <row r="1055" spans="1:10" x14ac:dyDescent="0.25">
      <c r="A1055" s="466" t="s">
        <v>15</v>
      </c>
      <c r="B1055" s="464"/>
      <c r="C1055" s="465"/>
      <c r="D1055" s="467"/>
      <c r="E1055" s="468"/>
      <c r="G1055" s="553"/>
      <c r="H1055" s="1178"/>
      <c r="I1055" s="448"/>
      <c r="J1055" s="557"/>
    </row>
    <row r="1056" spans="1:10" x14ac:dyDescent="0.25">
      <c r="A1056" s="469" t="s">
        <v>16</v>
      </c>
      <c r="B1056" s="464"/>
      <c r="C1056" s="465"/>
      <c r="D1056" s="467"/>
      <c r="E1056" s="468"/>
      <c r="G1056" s="553"/>
      <c r="H1056" s="1178"/>
      <c r="I1056" s="448"/>
      <c r="J1056" s="557"/>
    </row>
    <row r="1057" spans="1:10" x14ac:dyDescent="0.25">
      <c r="A1057" s="469" t="s">
        <v>17</v>
      </c>
      <c r="B1057" s="464"/>
      <c r="C1057" s="465"/>
      <c r="D1057" s="467"/>
      <c r="E1057" s="468"/>
      <c r="G1057" s="551"/>
      <c r="H1057" s="1178"/>
      <c r="I1057" s="448"/>
      <c r="J1057" s="560"/>
    </row>
    <row r="1058" spans="1:10" x14ac:dyDescent="0.25">
      <c r="A1058" s="466" t="s">
        <v>18</v>
      </c>
      <c r="B1058" s="464"/>
      <c r="C1058" s="465"/>
      <c r="D1058" s="467"/>
      <c r="E1058" s="468"/>
      <c r="G1058" s="551"/>
      <c r="H1058" s="1178"/>
      <c r="I1058" s="448"/>
      <c r="J1058" s="560"/>
    </row>
    <row r="1059" spans="1:10" x14ac:dyDescent="0.25">
      <c r="A1059" s="470" t="s">
        <v>20</v>
      </c>
      <c r="B1059" s="464"/>
      <c r="C1059" s="465"/>
      <c r="D1059" s="467">
        <v>4</v>
      </c>
      <c r="E1059" s="468"/>
      <c r="G1059" s="551"/>
      <c r="H1059" s="1178"/>
      <c r="I1059" s="448"/>
      <c r="J1059" s="560"/>
    </row>
    <row r="1060" spans="1:10" x14ac:dyDescent="0.25">
      <c r="A1060" s="471" t="s">
        <v>21</v>
      </c>
      <c r="B1060" s="472"/>
      <c r="C1060" s="473"/>
      <c r="D1060" s="474">
        <v>2</v>
      </c>
      <c r="E1060" s="468"/>
      <c r="G1060" s="551"/>
      <c r="H1060" s="1178"/>
      <c r="I1060" s="447"/>
      <c r="J1060" s="447"/>
    </row>
    <row r="1061" spans="1:10" x14ac:dyDescent="0.25">
      <c r="A1061" s="475" t="s">
        <v>216</v>
      </c>
      <c r="B1061" s="464"/>
      <c r="C1061" s="476">
        <v>5</v>
      </c>
      <c r="D1061" s="477">
        <f>SUM(D1054:D1060)</f>
        <v>12</v>
      </c>
      <c r="E1061" s="478">
        <f>C1061*D1061</f>
        <v>60</v>
      </c>
      <c r="G1061" s="553"/>
      <c r="H1061" s="1178"/>
      <c r="I1061" s="448"/>
      <c r="J1061" s="560"/>
    </row>
    <row r="1062" spans="1:10" x14ac:dyDescent="0.25">
      <c r="A1062" s="479" t="s">
        <v>23</v>
      </c>
      <c r="B1062" s="480" t="s">
        <v>10</v>
      </c>
      <c r="C1062" s="481" t="s">
        <v>11</v>
      </c>
      <c r="D1062" s="1173"/>
      <c r="E1062" s="462"/>
      <c r="G1062" s="553"/>
      <c r="H1062" s="1178"/>
      <c r="I1062" s="448"/>
      <c r="J1062" s="560"/>
    </row>
    <row r="1063" spans="1:10" x14ac:dyDescent="0.25">
      <c r="A1063" s="469" t="s">
        <v>24</v>
      </c>
      <c r="B1063" s="482"/>
      <c r="C1063" s="461"/>
      <c r="D1063" s="1174"/>
      <c r="E1063" s="462"/>
      <c r="G1063" s="551"/>
      <c r="H1063" s="558"/>
      <c r="I1063" s="448"/>
      <c r="J1063" s="448"/>
    </row>
    <row r="1064" spans="1:10" x14ac:dyDescent="0.25">
      <c r="A1064" s="483" t="s">
        <v>25</v>
      </c>
      <c r="B1064" s="482"/>
      <c r="C1064" s="461"/>
      <c r="D1064" s="546"/>
      <c r="E1064" s="462"/>
      <c r="G1064" s="543"/>
      <c r="H1064" s="1175"/>
      <c r="I1064" s="561"/>
      <c r="J1064" s="561"/>
    </row>
    <row r="1065" spans="1:10" x14ac:dyDescent="0.25">
      <c r="A1065" s="485" t="s">
        <v>26</v>
      </c>
      <c r="B1065" s="482"/>
      <c r="C1065" s="465"/>
      <c r="D1065" s="467"/>
      <c r="E1065" s="468"/>
      <c r="G1065" s="559"/>
      <c r="H1065" s="1179"/>
      <c r="I1065" s="448"/>
      <c r="J1065" s="448"/>
    </row>
    <row r="1066" spans="1:10" x14ac:dyDescent="0.25">
      <c r="A1066" s="485" t="s">
        <v>28</v>
      </c>
      <c r="B1066" s="482"/>
      <c r="C1066" s="465"/>
      <c r="D1066" s="486"/>
      <c r="E1066" s="468"/>
      <c r="G1066" s="559"/>
      <c r="H1066" s="1179"/>
      <c r="I1066" s="448"/>
      <c r="J1066" s="448"/>
    </row>
    <row r="1067" spans="1:10" x14ac:dyDescent="0.25">
      <c r="A1067" s="485" t="s">
        <v>29</v>
      </c>
      <c r="B1067" s="482"/>
      <c r="C1067" s="465"/>
      <c r="D1067" s="486">
        <v>2</v>
      </c>
      <c r="E1067" s="468"/>
      <c r="G1067" s="559"/>
      <c r="H1067" s="1179"/>
      <c r="I1067" s="448"/>
      <c r="J1067" s="448"/>
    </row>
    <row r="1068" spans="1:10" x14ac:dyDescent="0.25">
      <c r="A1068" s="469" t="s">
        <v>30</v>
      </c>
      <c r="B1068" s="482"/>
      <c r="C1068" s="465"/>
      <c r="D1068" s="486"/>
      <c r="E1068" s="468"/>
      <c r="G1068" s="559"/>
      <c r="H1068" s="1179"/>
      <c r="I1068" s="448"/>
      <c r="J1068" s="448"/>
    </row>
    <row r="1069" spans="1:10" x14ac:dyDescent="0.25">
      <c r="A1069" s="466" t="s">
        <v>31</v>
      </c>
      <c r="B1069" s="482"/>
      <c r="C1069" s="465"/>
      <c r="D1069" s="486">
        <v>6</v>
      </c>
      <c r="E1069" s="468"/>
      <c r="G1069" s="551"/>
      <c r="H1069" s="1179"/>
      <c r="I1069" s="562"/>
      <c r="J1069" s="563"/>
    </row>
    <row r="1070" spans="1:10" ht="24.75" x14ac:dyDescent="0.25">
      <c r="A1070" s="487" t="s">
        <v>32</v>
      </c>
      <c r="B1070" s="488"/>
      <c r="C1070" s="489"/>
      <c r="D1070" s="490"/>
      <c r="E1070" s="491"/>
      <c r="G1070" s="551"/>
      <c r="H1070" s="558"/>
      <c r="I1070" s="562"/>
      <c r="J1070" s="562"/>
    </row>
    <row r="1071" spans="1:10" x14ac:dyDescent="0.25">
      <c r="A1071" s="492" t="s">
        <v>216</v>
      </c>
      <c r="B1071" s="493"/>
      <c r="C1071" s="494">
        <v>5</v>
      </c>
      <c r="D1071" s="495">
        <f>SUM(D1064:D1070)</f>
        <v>8</v>
      </c>
      <c r="E1071" s="495">
        <f>C1071*D1071</f>
        <v>40</v>
      </c>
      <c r="G1071" s="543"/>
      <c r="H1071" s="1175"/>
      <c r="I1071" s="564"/>
      <c r="J1071" s="564"/>
    </row>
    <row r="1072" spans="1:10" x14ac:dyDescent="0.25">
      <c r="A1072" s="496" t="s">
        <v>33</v>
      </c>
      <c r="B1072" s="481" t="s">
        <v>10</v>
      </c>
      <c r="C1072" s="497">
        <v>5</v>
      </c>
      <c r="D1072" s="498"/>
      <c r="E1072" s="499"/>
      <c r="G1072" s="551"/>
      <c r="H1072" s="1175"/>
      <c r="I1072" s="448"/>
      <c r="J1072" s="448"/>
    </row>
    <row r="1073" spans="1:10" x14ac:dyDescent="0.25">
      <c r="A1073" s="500" t="s">
        <v>34</v>
      </c>
      <c r="B1073" s="501"/>
      <c r="C1073" s="502"/>
      <c r="D1073" s="503"/>
      <c r="E1073" s="491"/>
      <c r="G1073" s="553"/>
      <c r="H1073" s="1175"/>
      <c r="I1073" s="448"/>
      <c r="J1073" s="448"/>
    </row>
    <row r="1074" spans="1:10" x14ac:dyDescent="0.25">
      <c r="A1074" s="445" t="s">
        <v>216</v>
      </c>
      <c r="B1074" s="504"/>
      <c r="C1074" s="505">
        <v>5</v>
      </c>
      <c r="D1074" s="495">
        <f>D1073</f>
        <v>0</v>
      </c>
      <c r="E1074" s="495">
        <f>C1074*D1074</f>
        <v>0</v>
      </c>
      <c r="G1074" s="553"/>
      <c r="H1074" s="1175"/>
      <c r="I1074" s="448"/>
      <c r="J1074" s="448"/>
    </row>
    <row r="1075" spans="1:10" x14ac:dyDescent="0.25">
      <c r="A1075" s="506" t="s">
        <v>35</v>
      </c>
      <c r="B1075" s="507" t="s">
        <v>10</v>
      </c>
      <c r="C1075" s="508"/>
      <c r="D1075" s="509"/>
      <c r="E1075" s="510"/>
      <c r="G1075" s="553"/>
      <c r="H1075" s="1175"/>
      <c r="I1075" s="448"/>
      <c r="J1075" s="448"/>
    </row>
    <row r="1076" spans="1:10" ht="24.75" x14ac:dyDescent="0.25">
      <c r="A1076" s="511" t="s">
        <v>68</v>
      </c>
      <c r="B1076" s="512"/>
      <c r="C1076" s="513"/>
      <c r="D1076" s="514"/>
      <c r="E1076" s="514"/>
      <c r="G1076" s="551"/>
      <c r="H1076" s="550"/>
      <c r="I1076" s="448"/>
      <c r="J1076" s="448"/>
    </row>
    <row r="1077" spans="1:10" x14ac:dyDescent="0.25">
      <c r="A1077" s="515" t="s">
        <v>37</v>
      </c>
      <c r="B1077" s="516" t="s">
        <v>38</v>
      </c>
      <c r="C1077" s="517"/>
      <c r="D1077" s="518"/>
      <c r="E1077" s="519"/>
      <c r="G1077" s="1169"/>
      <c r="H1077" s="1170"/>
      <c r="I1077" s="1170"/>
      <c r="J1077" s="565"/>
    </row>
    <row r="1078" spans="1:10" x14ac:dyDescent="0.25">
      <c r="A1078" s="520" t="s">
        <v>39</v>
      </c>
      <c r="B1078" s="512"/>
      <c r="C1078" s="513"/>
      <c r="D1078" s="514"/>
      <c r="E1078" s="521"/>
    </row>
    <row r="1079" spans="1:10" x14ac:dyDescent="0.25">
      <c r="A1079" s="479" t="s">
        <v>69</v>
      </c>
      <c r="B1079" s="522" t="s">
        <v>41</v>
      </c>
      <c r="C1079" s="481" t="s">
        <v>42</v>
      </c>
      <c r="D1079" s="523"/>
      <c r="E1079" s="462"/>
    </row>
    <row r="1080" spans="1:10" x14ac:dyDescent="0.25">
      <c r="A1080" s="466" t="s">
        <v>43</v>
      </c>
      <c r="B1080" s="524"/>
      <c r="C1080" s="461"/>
      <c r="D1080" s="467"/>
      <c r="E1080" s="468"/>
    </row>
    <row r="1081" spans="1:10" x14ac:dyDescent="0.25">
      <c r="A1081" s="466" t="s">
        <v>44</v>
      </c>
      <c r="B1081" s="524"/>
      <c r="C1081" s="461"/>
      <c r="D1081" s="467">
        <v>4</v>
      </c>
      <c r="E1081" s="468"/>
    </row>
    <row r="1082" spans="1:10" x14ac:dyDescent="0.25">
      <c r="A1082" s="525" t="s">
        <v>217</v>
      </c>
      <c r="B1082" s="526"/>
      <c r="C1082" s="527"/>
      <c r="D1082" s="474"/>
      <c r="E1082" s="468"/>
    </row>
    <row r="1083" spans="1:10" x14ac:dyDescent="0.25">
      <c r="A1083" s="475" t="s">
        <v>216</v>
      </c>
      <c r="B1083" s="528"/>
      <c r="C1083" s="476" t="s">
        <v>42</v>
      </c>
      <c r="D1083" s="467">
        <f>SUM(D1080:D1082)</f>
        <v>4</v>
      </c>
      <c r="E1083" s="478">
        <f>C1083*D1083</f>
        <v>28</v>
      </c>
    </row>
    <row r="1084" spans="1:10" x14ac:dyDescent="0.25">
      <c r="A1084" s="529" t="s">
        <v>48</v>
      </c>
      <c r="B1084" s="530" t="s">
        <v>10</v>
      </c>
      <c r="C1084" s="481" t="s">
        <v>11</v>
      </c>
      <c r="D1084" s="523"/>
      <c r="E1084" s="462"/>
    </row>
    <row r="1085" spans="1:10" x14ac:dyDescent="0.25">
      <c r="A1085" s="531" t="s">
        <v>49</v>
      </c>
      <c r="B1085" s="464"/>
      <c r="C1085" s="465"/>
      <c r="D1085" s="467"/>
      <c r="E1085" s="468"/>
    </row>
    <row r="1086" spans="1:10" x14ac:dyDescent="0.25">
      <c r="A1086" s="532" t="s">
        <v>50</v>
      </c>
      <c r="B1086" s="464"/>
      <c r="C1086" s="465"/>
      <c r="D1086" s="486">
        <v>3</v>
      </c>
      <c r="E1086" s="468"/>
    </row>
    <row r="1087" spans="1:10" x14ac:dyDescent="0.25">
      <c r="A1087" s="446" t="s">
        <v>216</v>
      </c>
      <c r="B1087" s="533"/>
      <c r="C1087" s="505">
        <v>5</v>
      </c>
      <c r="D1087" s="534">
        <f>SUM(D1085:D1086)</f>
        <v>3</v>
      </c>
      <c r="E1087" s="478">
        <f>C1087*D1087</f>
        <v>15</v>
      </c>
    </row>
    <row r="1088" spans="1:10" ht="26.25" x14ac:dyDescent="0.25">
      <c r="A1088" s="535" t="s">
        <v>51</v>
      </c>
      <c r="B1088" s="536"/>
      <c r="C1088" s="536"/>
      <c r="D1088" s="536"/>
      <c r="E1088" s="536"/>
    </row>
    <row r="1089" spans="1:5" x14ac:dyDescent="0.25">
      <c r="A1089" s="433"/>
      <c r="B1089" s="434"/>
      <c r="C1089" s="435"/>
      <c r="D1089" s="436"/>
      <c r="E1089" s="437"/>
    </row>
    <row r="1090" spans="1:5" x14ac:dyDescent="0.25">
      <c r="A1090" s="438" t="s">
        <v>218</v>
      </c>
      <c r="B1090" s="439"/>
      <c r="C1090" s="439"/>
      <c r="D1090" s="440"/>
      <c r="E1090" s="441">
        <f>E1061+E1071+E1074+E1083+E1087</f>
        <v>143</v>
      </c>
    </row>
    <row r="1091" spans="1:5" x14ac:dyDescent="0.25">
      <c r="A1091" s="449"/>
      <c r="B1091" s="450"/>
      <c r="C1091" s="450"/>
      <c r="D1091" s="450"/>
      <c r="E1091" s="451"/>
    </row>
    <row r="1092" spans="1:5" x14ac:dyDescent="0.25">
      <c r="A1092" s="449"/>
      <c r="B1092" s="450"/>
      <c r="C1092" s="450"/>
      <c r="D1092" s="450"/>
      <c r="E1092" s="451"/>
    </row>
    <row r="1093" spans="1:5" ht="18.75" x14ac:dyDescent="0.3">
      <c r="A1093" s="567" t="s">
        <v>241</v>
      </c>
      <c r="B1093" s="453"/>
      <c r="C1093" s="453"/>
      <c r="D1093" s="453"/>
      <c r="E1093" s="454"/>
    </row>
    <row r="1094" spans="1:5" ht="45" x14ac:dyDescent="0.25">
      <c r="A1094" s="455" t="s">
        <v>3</v>
      </c>
      <c r="B1094" s="456" t="s">
        <v>4</v>
      </c>
      <c r="C1094" s="456" t="s">
        <v>5</v>
      </c>
      <c r="D1094" s="457" t="s">
        <v>6</v>
      </c>
      <c r="E1094" s="458" t="s">
        <v>210</v>
      </c>
    </row>
    <row r="1095" spans="1:5" x14ac:dyDescent="0.25">
      <c r="A1095" s="459" t="s">
        <v>9</v>
      </c>
      <c r="B1095" s="460" t="s">
        <v>10</v>
      </c>
      <c r="C1095" s="461" t="s">
        <v>11</v>
      </c>
      <c r="D1095" s="1177"/>
      <c r="E1095" s="462"/>
    </row>
    <row r="1096" spans="1:5" ht="24.75" x14ac:dyDescent="0.25">
      <c r="A1096" s="463" t="s">
        <v>12</v>
      </c>
      <c r="B1096" s="464"/>
      <c r="C1096" s="465"/>
      <c r="D1096" s="1174"/>
      <c r="E1096" s="462"/>
    </row>
    <row r="1097" spans="1:5" x14ac:dyDescent="0.25">
      <c r="A1097" s="466" t="s">
        <v>13</v>
      </c>
      <c r="B1097" s="464"/>
      <c r="C1097" s="465"/>
      <c r="D1097" s="467">
        <v>6</v>
      </c>
      <c r="E1097" s="468"/>
    </row>
    <row r="1098" spans="1:5" x14ac:dyDescent="0.25">
      <c r="A1098" s="466" t="s">
        <v>15</v>
      </c>
      <c r="B1098" s="464"/>
      <c r="C1098" s="465"/>
      <c r="D1098" s="467"/>
      <c r="E1098" s="468"/>
    </row>
    <row r="1099" spans="1:5" x14ac:dyDescent="0.25">
      <c r="A1099" s="469" t="s">
        <v>16</v>
      </c>
      <c r="B1099" s="464"/>
      <c r="C1099" s="465"/>
      <c r="D1099" s="467"/>
      <c r="E1099" s="468"/>
    </row>
    <row r="1100" spans="1:5" x14ac:dyDescent="0.25">
      <c r="A1100" s="469" t="s">
        <v>17</v>
      </c>
      <c r="B1100" s="464"/>
      <c r="C1100" s="465"/>
      <c r="D1100" s="467"/>
      <c r="E1100" s="468"/>
    </row>
    <row r="1101" spans="1:5" x14ac:dyDescent="0.25">
      <c r="A1101" s="466" t="s">
        <v>18</v>
      </c>
      <c r="B1101" s="464"/>
      <c r="C1101" s="465"/>
      <c r="D1101" s="467"/>
      <c r="E1101" s="468"/>
    </row>
    <row r="1102" spans="1:5" x14ac:dyDescent="0.25">
      <c r="A1102" s="470" t="s">
        <v>20</v>
      </c>
      <c r="B1102" s="464"/>
      <c r="C1102" s="465"/>
      <c r="D1102" s="467"/>
      <c r="E1102" s="468"/>
    </row>
    <row r="1103" spans="1:5" x14ac:dyDescent="0.25">
      <c r="A1103" s="471" t="s">
        <v>21</v>
      </c>
      <c r="B1103" s="472"/>
      <c r="C1103" s="473"/>
      <c r="D1103" s="474"/>
      <c r="E1103" s="468"/>
    </row>
    <row r="1104" spans="1:5" x14ac:dyDescent="0.25">
      <c r="A1104" s="475" t="s">
        <v>216</v>
      </c>
      <c r="B1104" s="464"/>
      <c r="C1104" s="476">
        <v>5</v>
      </c>
      <c r="D1104" s="477">
        <f>SUM(D1097:D1103)</f>
        <v>6</v>
      </c>
      <c r="E1104" s="478">
        <f>C1104*D1104</f>
        <v>30</v>
      </c>
    </row>
    <row r="1105" spans="1:5" x14ac:dyDescent="0.25">
      <c r="A1105" s="479" t="s">
        <v>23</v>
      </c>
      <c r="B1105" s="480" t="s">
        <v>10</v>
      </c>
      <c r="C1105" s="481" t="s">
        <v>11</v>
      </c>
      <c r="D1105" s="1173"/>
      <c r="E1105" s="462"/>
    </row>
    <row r="1106" spans="1:5" x14ac:dyDescent="0.25">
      <c r="A1106" s="469" t="s">
        <v>24</v>
      </c>
      <c r="B1106" s="482"/>
      <c r="C1106" s="461"/>
      <c r="D1106" s="1174"/>
      <c r="E1106" s="462"/>
    </row>
    <row r="1107" spans="1:5" x14ac:dyDescent="0.25">
      <c r="A1107" s="483" t="s">
        <v>25</v>
      </c>
      <c r="B1107" s="482"/>
      <c r="C1107" s="461"/>
      <c r="D1107" s="484"/>
      <c r="E1107" s="462"/>
    </row>
    <row r="1108" spans="1:5" x14ac:dyDescent="0.25">
      <c r="A1108" s="485" t="s">
        <v>26</v>
      </c>
      <c r="B1108" s="482"/>
      <c r="C1108" s="465"/>
      <c r="D1108" s="467"/>
      <c r="E1108" s="468"/>
    </row>
    <row r="1109" spans="1:5" x14ac:dyDescent="0.25">
      <c r="A1109" s="485" t="s">
        <v>28</v>
      </c>
      <c r="B1109" s="482"/>
      <c r="C1109" s="465"/>
      <c r="D1109" s="486"/>
      <c r="E1109" s="468"/>
    </row>
    <row r="1110" spans="1:5" x14ac:dyDescent="0.25">
      <c r="A1110" s="485" t="s">
        <v>29</v>
      </c>
      <c r="B1110" s="482"/>
      <c r="C1110" s="465"/>
      <c r="D1110" s="486">
        <v>2</v>
      </c>
      <c r="E1110" s="468"/>
    </row>
    <row r="1111" spans="1:5" x14ac:dyDescent="0.25">
      <c r="A1111" s="469" t="s">
        <v>30</v>
      </c>
      <c r="B1111" s="482"/>
      <c r="C1111" s="465"/>
      <c r="D1111" s="486"/>
      <c r="E1111" s="468"/>
    </row>
    <row r="1112" spans="1:5" x14ac:dyDescent="0.25">
      <c r="A1112" s="466" t="s">
        <v>31</v>
      </c>
      <c r="B1112" s="482"/>
      <c r="C1112" s="465"/>
      <c r="D1112" s="486">
        <v>6</v>
      </c>
      <c r="E1112" s="468"/>
    </row>
    <row r="1113" spans="1:5" ht="24.75" x14ac:dyDescent="0.25">
      <c r="A1113" s="487" t="s">
        <v>32</v>
      </c>
      <c r="B1113" s="488"/>
      <c r="C1113" s="489"/>
      <c r="D1113" s="490"/>
      <c r="E1113" s="491"/>
    </row>
    <row r="1114" spans="1:5" x14ac:dyDescent="0.25">
      <c r="A1114" s="492" t="s">
        <v>216</v>
      </c>
      <c r="B1114" s="493"/>
      <c r="C1114" s="494">
        <v>5</v>
      </c>
      <c r="D1114" s="495">
        <f>SUM(D1107:D1113)</f>
        <v>8</v>
      </c>
      <c r="E1114" s="495">
        <f>C1114*D1114</f>
        <v>40</v>
      </c>
    </row>
    <row r="1115" spans="1:5" x14ac:dyDescent="0.25">
      <c r="A1115" s="496" t="s">
        <v>33</v>
      </c>
      <c r="B1115" s="481" t="s">
        <v>10</v>
      </c>
      <c r="C1115" s="497">
        <v>5</v>
      </c>
      <c r="D1115" s="498"/>
      <c r="E1115" s="499"/>
    </row>
    <row r="1116" spans="1:5" x14ac:dyDescent="0.25">
      <c r="A1116" s="500" t="s">
        <v>34</v>
      </c>
      <c r="B1116" s="501"/>
      <c r="C1116" s="502"/>
      <c r="D1116" s="503"/>
      <c r="E1116" s="491"/>
    </row>
    <row r="1117" spans="1:5" x14ac:dyDescent="0.25">
      <c r="A1117" s="445" t="s">
        <v>216</v>
      </c>
      <c r="B1117" s="504"/>
      <c r="C1117" s="505">
        <v>5</v>
      </c>
      <c r="D1117" s="495">
        <f>D1116</f>
        <v>0</v>
      </c>
      <c r="E1117" s="495">
        <f>C1117*D1117</f>
        <v>0</v>
      </c>
    </row>
    <row r="1118" spans="1:5" x14ac:dyDescent="0.25">
      <c r="A1118" s="506" t="s">
        <v>35</v>
      </c>
      <c r="B1118" s="507" t="s">
        <v>10</v>
      </c>
      <c r="C1118" s="508"/>
      <c r="D1118" s="509"/>
      <c r="E1118" s="510"/>
    </row>
    <row r="1119" spans="1:5" ht="24.75" x14ac:dyDescent="0.25">
      <c r="A1119" s="511" t="s">
        <v>68</v>
      </c>
      <c r="B1119" s="512"/>
      <c r="C1119" s="513"/>
      <c r="D1119" s="514"/>
      <c r="E1119" s="514"/>
    </row>
    <row r="1120" spans="1:5" x14ac:dyDescent="0.25">
      <c r="A1120" s="515" t="s">
        <v>37</v>
      </c>
      <c r="B1120" s="516" t="s">
        <v>38</v>
      </c>
      <c r="C1120" s="517"/>
      <c r="D1120" s="518"/>
      <c r="E1120" s="519"/>
    </row>
    <row r="1121" spans="1:10" x14ac:dyDescent="0.25">
      <c r="A1121" s="520" t="s">
        <v>39</v>
      </c>
      <c r="B1121" s="512"/>
      <c r="C1121" s="513"/>
      <c r="D1121" s="514"/>
      <c r="E1121" s="521"/>
    </row>
    <row r="1122" spans="1:10" x14ac:dyDescent="0.25">
      <c r="A1122" s="479" t="s">
        <v>69</v>
      </c>
      <c r="B1122" s="522" t="s">
        <v>41</v>
      </c>
      <c r="C1122" s="481" t="s">
        <v>42</v>
      </c>
      <c r="D1122" s="523"/>
      <c r="E1122" s="462"/>
    </row>
    <row r="1123" spans="1:10" x14ac:dyDescent="0.25">
      <c r="A1123" s="466" t="s">
        <v>43</v>
      </c>
      <c r="B1123" s="524"/>
      <c r="C1123" s="461"/>
      <c r="D1123" s="467">
        <v>6</v>
      </c>
      <c r="E1123" s="468"/>
    </row>
    <row r="1124" spans="1:10" x14ac:dyDescent="0.25">
      <c r="A1124" s="466" t="s">
        <v>44</v>
      </c>
      <c r="B1124" s="524"/>
      <c r="C1124" s="461"/>
      <c r="D1124" s="467"/>
      <c r="E1124" s="468"/>
    </row>
    <row r="1125" spans="1:10" x14ac:dyDescent="0.25">
      <c r="A1125" s="525" t="s">
        <v>217</v>
      </c>
      <c r="B1125" s="526"/>
      <c r="C1125" s="527"/>
      <c r="D1125" s="474"/>
      <c r="E1125" s="468"/>
    </row>
    <row r="1126" spans="1:10" x14ac:dyDescent="0.25">
      <c r="A1126" s="475" t="s">
        <v>216</v>
      </c>
      <c r="B1126" s="528"/>
      <c r="C1126" s="476" t="s">
        <v>42</v>
      </c>
      <c r="D1126" s="467">
        <f>SUM(D1123:D1125)</f>
        <v>6</v>
      </c>
      <c r="E1126" s="478">
        <f>C1126*D1126</f>
        <v>42</v>
      </c>
    </row>
    <row r="1127" spans="1:10" x14ac:dyDescent="0.25">
      <c r="A1127" s="529" t="s">
        <v>48</v>
      </c>
      <c r="B1127" s="530" t="s">
        <v>10</v>
      </c>
      <c r="C1127" s="481" t="s">
        <v>11</v>
      </c>
      <c r="D1127" s="523"/>
      <c r="E1127" s="462"/>
    </row>
    <row r="1128" spans="1:10" x14ac:dyDescent="0.25">
      <c r="A1128" s="531" t="s">
        <v>49</v>
      </c>
      <c r="B1128" s="464"/>
      <c r="C1128" s="465"/>
      <c r="D1128" s="467">
        <v>6</v>
      </c>
      <c r="E1128" s="468"/>
    </row>
    <row r="1129" spans="1:10" x14ac:dyDescent="0.25">
      <c r="A1129" s="532" t="s">
        <v>50</v>
      </c>
      <c r="B1129" s="464"/>
      <c r="C1129" s="465"/>
      <c r="D1129" s="486"/>
      <c r="E1129" s="468"/>
    </row>
    <row r="1130" spans="1:10" x14ac:dyDescent="0.25">
      <c r="A1130" s="446" t="s">
        <v>216</v>
      </c>
      <c r="B1130" s="533"/>
      <c r="C1130" s="505">
        <v>5</v>
      </c>
      <c r="D1130" s="534">
        <f>SUM(D1128:D1129)</f>
        <v>6</v>
      </c>
      <c r="E1130" s="478">
        <f>C1130*D1130</f>
        <v>30</v>
      </c>
    </row>
    <row r="1131" spans="1:10" ht="26.25" x14ac:dyDescent="0.25">
      <c r="A1131" s="535" t="s">
        <v>51</v>
      </c>
      <c r="B1131" s="536"/>
      <c r="C1131" s="536"/>
      <c r="D1131" s="536"/>
      <c r="E1131" s="536"/>
    </row>
    <row r="1132" spans="1:10" x14ac:dyDescent="0.25">
      <c r="A1132" s="433"/>
      <c r="B1132" s="434"/>
      <c r="C1132" s="435"/>
      <c r="D1132" s="436"/>
      <c r="E1132" s="437"/>
    </row>
    <row r="1133" spans="1:10" x14ac:dyDescent="0.25">
      <c r="A1133" s="438" t="s">
        <v>218</v>
      </c>
      <c r="B1133" s="439"/>
      <c r="C1133" s="439"/>
      <c r="D1133" s="440"/>
      <c r="E1133" s="441">
        <f>E1104+E1114+E1117+E1126+E1130</f>
        <v>142</v>
      </c>
    </row>
    <row r="1134" spans="1:10" x14ac:dyDescent="0.25">
      <c r="A1134" s="449"/>
      <c r="B1134" s="450"/>
      <c r="C1134" s="450"/>
      <c r="D1134" s="450"/>
      <c r="E1134" s="451"/>
    </row>
    <row r="1135" spans="1:10" x14ac:dyDescent="0.25">
      <c r="A1135" s="449"/>
      <c r="B1135" s="450"/>
      <c r="C1135" s="450"/>
      <c r="D1135" s="450"/>
      <c r="E1135" s="451"/>
    </row>
    <row r="1136" spans="1:10" ht="42.75" customHeight="1" x14ac:dyDescent="0.3">
      <c r="A1136" s="547" t="s">
        <v>242</v>
      </c>
      <c r="B1136" s="453"/>
      <c r="C1136" s="453"/>
      <c r="D1136" s="453"/>
      <c r="E1136" s="454"/>
      <c r="G1136" s="1167"/>
      <c r="H1136" s="1168"/>
      <c r="I1136" s="1168"/>
      <c r="J1136" s="1168"/>
    </row>
    <row r="1137" spans="1:10" ht="45" x14ac:dyDescent="0.25">
      <c r="A1137" s="455" t="s">
        <v>3</v>
      </c>
      <c r="B1137" s="456" t="s">
        <v>4</v>
      </c>
      <c r="C1137" s="456" t="s">
        <v>5</v>
      </c>
      <c r="D1137" s="457" t="s">
        <v>6</v>
      </c>
      <c r="E1137" s="458" t="s">
        <v>210</v>
      </c>
      <c r="G1137" s="543"/>
      <c r="H1137" s="544"/>
      <c r="I1137" s="543"/>
      <c r="J1137" s="554"/>
    </row>
    <row r="1138" spans="1:10" x14ac:dyDescent="0.25">
      <c r="A1138" s="459" t="s">
        <v>9</v>
      </c>
      <c r="B1138" s="460" t="s">
        <v>10</v>
      </c>
      <c r="C1138" s="461" t="s">
        <v>11</v>
      </c>
      <c r="D1138" s="1173"/>
      <c r="E1138" s="462"/>
      <c r="G1138" s="543"/>
      <c r="H1138" s="544"/>
      <c r="I1138" s="543"/>
      <c r="J1138" s="543"/>
    </row>
    <row r="1139" spans="1:10" ht="24.75" x14ac:dyDescent="0.25">
      <c r="A1139" s="463" t="s">
        <v>12</v>
      </c>
      <c r="B1139" s="464"/>
      <c r="C1139" s="465"/>
      <c r="D1139" s="1174"/>
      <c r="E1139" s="462"/>
      <c r="G1139" s="543"/>
      <c r="H1139" s="1175"/>
      <c r="I1139" s="555"/>
      <c r="J1139" s="543"/>
    </row>
    <row r="1140" spans="1:10" x14ac:dyDescent="0.25">
      <c r="A1140" s="466" t="s">
        <v>13</v>
      </c>
      <c r="B1140" s="464"/>
      <c r="C1140" s="465"/>
      <c r="D1140" s="467">
        <v>6</v>
      </c>
      <c r="E1140" s="468"/>
      <c r="G1140" s="551"/>
      <c r="H1140" s="1178"/>
      <c r="I1140" s="447"/>
      <c r="J1140" s="556"/>
    </row>
    <row r="1141" spans="1:10" x14ac:dyDescent="0.25">
      <c r="A1141" s="466" t="s">
        <v>15</v>
      </c>
      <c r="B1141" s="464"/>
      <c r="C1141" s="465"/>
      <c r="D1141" s="467"/>
      <c r="E1141" s="468"/>
      <c r="G1141" s="553"/>
      <c r="H1141" s="1178"/>
      <c r="I1141" s="448"/>
      <c r="J1141" s="557"/>
    </row>
    <row r="1142" spans="1:10" x14ac:dyDescent="0.25">
      <c r="A1142" s="469" t="s">
        <v>16</v>
      </c>
      <c r="B1142" s="464"/>
      <c r="C1142" s="465"/>
      <c r="D1142" s="467"/>
      <c r="E1142" s="468"/>
      <c r="G1142" s="553"/>
      <c r="H1142" s="1178"/>
      <c r="I1142" s="448"/>
      <c r="J1142" s="557"/>
    </row>
    <row r="1143" spans="1:10" x14ac:dyDescent="0.25">
      <c r="A1143" s="469" t="s">
        <v>17</v>
      </c>
      <c r="B1143" s="464"/>
      <c r="C1143" s="465"/>
      <c r="D1143" s="467"/>
      <c r="E1143" s="468"/>
      <c r="G1143" s="551"/>
      <c r="H1143" s="1178"/>
      <c r="I1143" s="448"/>
      <c r="J1143" s="560"/>
    </row>
    <row r="1144" spans="1:10" x14ac:dyDescent="0.25">
      <c r="A1144" s="466" t="s">
        <v>18</v>
      </c>
      <c r="B1144" s="464"/>
      <c r="C1144" s="465"/>
      <c r="D1144" s="467"/>
      <c r="E1144" s="468"/>
      <c r="G1144" s="551"/>
      <c r="H1144" s="1178"/>
      <c r="I1144" s="448"/>
      <c r="J1144" s="560"/>
    </row>
    <row r="1145" spans="1:10" x14ac:dyDescent="0.25">
      <c r="A1145" s="470" t="s">
        <v>20</v>
      </c>
      <c r="B1145" s="464"/>
      <c r="C1145" s="465"/>
      <c r="D1145" s="467"/>
      <c r="E1145" s="468"/>
      <c r="G1145" s="551"/>
      <c r="H1145" s="1178"/>
      <c r="I1145" s="448"/>
      <c r="J1145" s="560"/>
    </row>
    <row r="1146" spans="1:10" x14ac:dyDescent="0.25">
      <c r="A1146" s="471" t="s">
        <v>21</v>
      </c>
      <c r="B1146" s="472"/>
      <c r="C1146" s="473"/>
      <c r="D1146" s="474">
        <v>2</v>
      </c>
      <c r="E1146" s="468"/>
      <c r="G1146" s="551"/>
      <c r="H1146" s="1178"/>
      <c r="I1146" s="447"/>
      <c r="J1146" s="447"/>
    </row>
    <row r="1147" spans="1:10" x14ac:dyDescent="0.25">
      <c r="A1147" s="475" t="s">
        <v>216</v>
      </c>
      <c r="B1147" s="464"/>
      <c r="C1147" s="476">
        <v>5</v>
      </c>
      <c r="D1147" s="477">
        <f>SUM(D1140:D1146)</f>
        <v>8</v>
      </c>
      <c r="E1147" s="478">
        <f>C1147*D1147</f>
        <v>40</v>
      </c>
      <c r="G1147" s="553"/>
      <c r="H1147" s="1178"/>
      <c r="I1147" s="448"/>
      <c r="J1147" s="560"/>
    </row>
    <row r="1148" spans="1:10" x14ac:dyDescent="0.25">
      <c r="A1148" s="479" t="s">
        <v>23</v>
      </c>
      <c r="B1148" s="480" t="s">
        <v>10</v>
      </c>
      <c r="C1148" s="481" t="s">
        <v>11</v>
      </c>
      <c r="D1148" s="1173"/>
      <c r="E1148" s="462"/>
      <c r="G1148" s="553"/>
      <c r="H1148" s="1178"/>
      <c r="I1148" s="448"/>
      <c r="J1148" s="560"/>
    </row>
    <row r="1149" spans="1:10" x14ac:dyDescent="0.25">
      <c r="A1149" s="469" t="s">
        <v>24</v>
      </c>
      <c r="B1149" s="482"/>
      <c r="C1149" s="461"/>
      <c r="D1149" s="1174"/>
      <c r="E1149" s="462"/>
      <c r="G1149" s="551"/>
      <c r="H1149" s="558"/>
      <c r="I1149" s="448"/>
      <c r="J1149" s="448"/>
    </row>
    <row r="1150" spans="1:10" ht="18.75" customHeight="1" x14ac:dyDescent="0.25">
      <c r="A1150" s="483" t="s">
        <v>25</v>
      </c>
      <c r="B1150" s="482"/>
      <c r="C1150" s="461"/>
      <c r="D1150" s="546"/>
      <c r="E1150" s="462"/>
      <c r="G1150" s="543"/>
      <c r="H1150" s="1175"/>
      <c r="I1150" s="561"/>
      <c r="J1150" s="561"/>
    </row>
    <row r="1151" spans="1:10" ht="21.75" customHeight="1" x14ac:dyDescent="0.25">
      <c r="A1151" s="485" t="s">
        <v>26</v>
      </c>
      <c r="B1151" s="482"/>
      <c r="C1151" s="465"/>
      <c r="D1151" s="467"/>
      <c r="E1151" s="468"/>
      <c r="G1151" s="559"/>
      <c r="H1151" s="1179"/>
      <c r="I1151" s="448"/>
      <c r="J1151" s="448"/>
    </row>
    <row r="1152" spans="1:10" ht="17.25" customHeight="1" x14ac:dyDescent="0.25">
      <c r="A1152" s="485" t="s">
        <v>28</v>
      </c>
      <c r="B1152" s="482"/>
      <c r="C1152" s="465"/>
      <c r="D1152" s="486"/>
      <c r="E1152" s="468"/>
      <c r="G1152" s="559"/>
      <c r="H1152" s="1179"/>
      <c r="I1152" s="448"/>
      <c r="J1152" s="448"/>
    </row>
    <row r="1153" spans="1:10" ht="17.25" customHeight="1" x14ac:dyDescent="0.25">
      <c r="A1153" s="485" t="s">
        <v>29</v>
      </c>
      <c r="B1153" s="482"/>
      <c r="C1153" s="465"/>
      <c r="D1153" s="486">
        <v>2</v>
      </c>
      <c r="E1153" s="468"/>
      <c r="G1153" s="559"/>
      <c r="H1153" s="1179"/>
      <c r="I1153" s="448"/>
      <c r="J1153" s="448"/>
    </row>
    <row r="1154" spans="1:10" ht="18" customHeight="1" x14ac:dyDescent="0.25">
      <c r="A1154" s="469" t="s">
        <v>30</v>
      </c>
      <c r="B1154" s="482"/>
      <c r="C1154" s="465"/>
      <c r="D1154" s="486"/>
      <c r="E1154" s="468"/>
      <c r="G1154" s="559"/>
      <c r="H1154" s="1179"/>
      <c r="I1154" s="448"/>
      <c r="J1154" s="448"/>
    </row>
    <row r="1155" spans="1:10" ht="17.25" customHeight="1" x14ac:dyDescent="0.25">
      <c r="A1155" s="466" t="s">
        <v>31</v>
      </c>
      <c r="B1155" s="482"/>
      <c r="C1155" s="465"/>
      <c r="D1155" s="486">
        <v>6</v>
      </c>
      <c r="E1155" s="468"/>
      <c r="G1155" s="551"/>
      <c r="H1155" s="1179"/>
      <c r="I1155" s="562"/>
      <c r="J1155" s="563"/>
    </row>
    <row r="1156" spans="1:10" ht="27.75" customHeight="1" x14ac:dyDescent="0.25">
      <c r="A1156" s="487" t="s">
        <v>32</v>
      </c>
      <c r="B1156" s="488"/>
      <c r="C1156" s="489"/>
      <c r="D1156" s="490"/>
      <c r="E1156" s="491"/>
      <c r="G1156" s="551"/>
      <c r="H1156" s="558"/>
      <c r="I1156" s="562"/>
      <c r="J1156" s="562"/>
    </row>
    <row r="1157" spans="1:10" ht="21.75" customHeight="1" x14ac:dyDescent="0.25">
      <c r="A1157" s="492" t="s">
        <v>216</v>
      </c>
      <c r="B1157" s="493"/>
      <c r="C1157" s="494">
        <v>5</v>
      </c>
      <c r="D1157" s="495">
        <f>SUM(D1150:D1156)</f>
        <v>8</v>
      </c>
      <c r="E1157" s="495">
        <f>C1157*D1157</f>
        <v>40</v>
      </c>
      <c r="G1157" s="543"/>
      <c r="H1157" s="1175"/>
      <c r="I1157" s="564"/>
      <c r="J1157" s="564"/>
    </row>
    <row r="1158" spans="1:10" ht="17.25" customHeight="1" x14ac:dyDescent="0.25">
      <c r="A1158" s="496" t="s">
        <v>33</v>
      </c>
      <c r="B1158" s="481" t="s">
        <v>10</v>
      </c>
      <c r="C1158" s="497">
        <v>5</v>
      </c>
      <c r="D1158" s="498"/>
      <c r="E1158" s="499"/>
      <c r="G1158" s="551"/>
      <c r="H1158" s="1175"/>
      <c r="I1158" s="448"/>
      <c r="J1158" s="448"/>
    </row>
    <row r="1159" spans="1:10" ht="15.75" customHeight="1" x14ac:dyDescent="0.25">
      <c r="A1159" s="500" t="s">
        <v>34</v>
      </c>
      <c r="B1159" s="501"/>
      <c r="C1159" s="502"/>
      <c r="D1159" s="503"/>
      <c r="E1159" s="491"/>
      <c r="G1159" s="553"/>
      <c r="H1159" s="1175"/>
      <c r="I1159" s="448"/>
      <c r="J1159" s="448"/>
    </row>
    <row r="1160" spans="1:10" ht="21.75" customHeight="1" x14ac:dyDescent="0.25">
      <c r="A1160" s="445" t="s">
        <v>216</v>
      </c>
      <c r="B1160" s="504"/>
      <c r="C1160" s="505">
        <v>5</v>
      </c>
      <c r="D1160" s="495">
        <f>D1159</f>
        <v>0</v>
      </c>
      <c r="E1160" s="495">
        <f>C1160*D1160</f>
        <v>0</v>
      </c>
      <c r="G1160" s="553"/>
      <c r="H1160" s="1175"/>
      <c r="I1160" s="448"/>
      <c r="J1160" s="448"/>
    </row>
    <row r="1161" spans="1:10" ht="21.75" customHeight="1" x14ac:dyDescent="0.25">
      <c r="A1161" s="506" t="s">
        <v>35</v>
      </c>
      <c r="B1161" s="507" t="s">
        <v>10</v>
      </c>
      <c r="C1161" s="508"/>
      <c r="D1161" s="509"/>
      <c r="E1161" s="510"/>
      <c r="G1161" s="553"/>
      <c r="H1161" s="1175"/>
      <c r="I1161" s="448"/>
      <c r="J1161" s="448"/>
    </row>
    <row r="1162" spans="1:10" ht="21.75" customHeight="1" x14ac:dyDescent="0.25">
      <c r="A1162" s="511" t="s">
        <v>68</v>
      </c>
      <c r="B1162" s="512"/>
      <c r="C1162" s="513"/>
      <c r="D1162" s="514"/>
      <c r="E1162" s="514"/>
      <c r="G1162" s="551"/>
      <c r="H1162" s="550"/>
      <c r="I1162" s="448"/>
      <c r="J1162" s="448"/>
    </row>
    <row r="1163" spans="1:10" x14ac:dyDescent="0.25">
      <c r="A1163" s="515" t="s">
        <v>37</v>
      </c>
      <c r="B1163" s="516" t="s">
        <v>38</v>
      </c>
      <c r="C1163" s="517"/>
      <c r="D1163" s="518"/>
      <c r="E1163" s="519"/>
      <c r="G1163" s="1169"/>
      <c r="H1163" s="1170"/>
      <c r="I1163" s="1170"/>
      <c r="J1163" s="565"/>
    </row>
    <row r="1164" spans="1:10" x14ac:dyDescent="0.25">
      <c r="A1164" s="520" t="s">
        <v>39</v>
      </c>
      <c r="B1164" s="512"/>
      <c r="C1164" s="513"/>
      <c r="D1164" s="514"/>
      <c r="E1164" s="521"/>
    </row>
    <row r="1165" spans="1:10" x14ac:dyDescent="0.25">
      <c r="A1165" s="479" t="s">
        <v>69</v>
      </c>
      <c r="B1165" s="522" t="s">
        <v>41</v>
      </c>
      <c r="C1165" s="481" t="s">
        <v>42</v>
      </c>
      <c r="D1165" s="523"/>
      <c r="E1165" s="462"/>
    </row>
    <row r="1166" spans="1:10" x14ac:dyDescent="0.25">
      <c r="A1166" s="466" t="s">
        <v>43</v>
      </c>
      <c r="B1166" s="524"/>
      <c r="C1166" s="461"/>
      <c r="D1166" s="467">
        <v>6</v>
      </c>
      <c r="E1166" s="468"/>
    </row>
    <row r="1167" spans="1:10" x14ac:dyDescent="0.25">
      <c r="A1167" s="466" t="s">
        <v>44</v>
      </c>
      <c r="B1167" s="524"/>
      <c r="C1167" s="461"/>
      <c r="D1167" s="467"/>
      <c r="E1167" s="468"/>
    </row>
    <row r="1168" spans="1:10" x14ac:dyDescent="0.25">
      <c r="A1168" s="525" t="s">
        <v>217</v>
      </c>
      <c r="B1168" s="526"/>
      <c r="C1168" s="527"/>
      <c r="D1168" s="474"/>
      <c r="E1168" s="468"/>
    </row>
    <row r="1169" spans="1:10" x14ac:dyDescent="0.25">
      <c r="A1169" s="475" t="s">
        <v>216</v>
      </c>
      <c r="B1169" s="528"/>
      <c r="C1169" s="476" t="s">
        <v>42</v>
      </c>
      <c r="D1169" s="467">
        <f>SUM(D1166:D1168)</f>
        <v>6</v>
      </c>
      <c r="E1169" s="478">
        <f>C1169*D1169</f>
        <v>42</v>
      </c>
    </row>
    <row r="1170" spans="1:10" x14ac:dyDescent="0.25">
      <c r="A1170" s="529" t="s">
        <v>48</v>
      </c>
      <c r="B1170" s="530" t="s">
        <v>10</v>
      </c>
      <c r="C1170" s="481" t="s">
        <v>11</v>
      </c>
      <c r="D1170" s="523"/>
      <c r="E1170" s="462"/>
    </row>
    <row r="1171" spans="1:10" x14ac:dyDescent="0.25">
      <c r="A1171" s="531" t="s">
        <v>49</v>
      </c>
      <c r="B1171" s="464"/>
      <c r="C1171" s="465"/>
      <c r="D1171" s="467"/>
      <c r="E1171" s="468"/>
    </row>
    <row r="1172" spans="1:10" x14ac:dyDescent="0.25">
      <c r="A1172" s="532" t="s">
        <v>50</v>
      </c>
      <c r="B1172" s="464"/>
      <c r="C1172" s="465"/>
      <c r="D1172" s="486">
        <v>3</v>
      </c>
      <c r="E1172" s="468"/>
    </row>
    <row r="1173" spans="1:10" x14ac:dyDescent="0.25">
      <c r="A1173" s="446" t="s">
        <v>216</v>
      </c>
      <c r="B1173" s="533"/>
      <c r="C1173" s="505">
        <v>5</v>
      </c>
      <c r="D1173" s="534">
        <f>SUM(D1171:D1172)</f>
        <v>3</v>
      </c>
      <c r="E1173" s="478">
        <f>C1173*D1173</f>
        <v>15</v>
      </c>
    </row>
    <row r="1174" spans="1:10" ht="26.25" x14ac:dyDescent="0.25">
      <c r="A1174" s="535" t="s">
        <v>51</v>
      </c>
      <c r="B1174" s="536"/>
      <c r="C1174" s="536"/>
      <c r="D1174" s="536"/>
      <c r="E1174" s="536"/>
    </row>
    <row r="1175" spans="1:10" x14ac:dyDescent="0.25">
      <c r="A1175" s="433"/>
      <c r="B1175" s="434"/>
      <c r="C1175" s="435"/>
      <c r="D1175" s="436"/>
      <c r="E1175" s="437"/>
    </row>
    <row r="1176" spans="1:10" x14ac:dyDescent="0.25">
      <c r="A1176" s="438" t="s">
        <v>218</v>
      </c>
      <c r="B1176" s="439"/>
      <c r="C1176" s="439"/>
      <c r="D1176" s="440"/>
      <c r="E1176" s="441">
        <f>E1147+E1157+E1160+E1169+E1173</f>
        <v>137</v>
      </c>
    </row>
    <row r="1177" spans="1:10" x14ac:dyDescent="0.25">
      <c r="A1177" s="449"/>
      <c r="B1177" s="450"/>
      <c r="C1177" s="450"/>
      <c r="D1177" s="450"/>
      <c r="E1177" s="451"/>
    </row>
    <row r="1178" spans="1:10" x14ac:dyDescent="0.25">
      <c r="A1178" s="449"/>
      <c r="B1178" s="450"/>
      <c r="C1178" s="450"/>
      <c r="D1178" s="450"/>
      <c r="E1178" s="451"/>
    </row>
    <row r="1179" spans="1:10" ht="37.5" x14ac:dyDescent="0.3">
      <c r="A1179" s="547" t="s">
        <v>243</v>
      </c>
      <c r="B1179" s="453"/>
      <c r="C1179" s="453"/>
      <c r="D1179" s="453"/>
      <c r="E1179" s="454"/>
    </row>
    <row r="1180" spans="1:10" ht="45.75" x14ac:dyDescent="0.3">
      <c r="A1180" s="455" t="s">
        <v>3</v>
      </c>
      <c r="B1180" s="456" t="s">
        <v>4</v>
      </c>
      <c r="C1180" s="456" t="s">
        <v>5</v>
      </c>
      <c r="D1180" s="457" t="s">
        <v>6</v>
      </c>
      <c r="E1180" s="458" t="s">
        <v>210</v>
      </c>
      <c r="G1180" s="1167"/>
      <c r="H1180" s="1168"/>
      <c r="I1180" s="1168"/>
      <c r="J1180" s="1168"/>
    </row>
    <row r="1181" spans="1:10" ht="19.5" customHeight="1" x14ac:dyDescent="0.25">
      <c r="A1181" s="459" t="s">
        <v>9</v>
      </c>
      <c r="B1181" s="460" t="s">
        <v>10</v>
      </c>
      <c r="C1181" s="461" t="s">
        <v>11</v>
      </c>
      <c r="D1181" s="1177"/>
      <c r="E1181" s="462"/>
      <c r="G1181" s="543"/>
      <c r="H1181" s="544"/>
      <c r="I1181" s="543"/>
      <c r="J1181" s="554"/>
    </row>
    <row r="1182" spans="1:10" ht="24.75" x14ac:dyDescent="0.25">
      <c r="A1182" s="463" t="s">
        <v>12</v>
      </c>
      <c r="B1182" s="464"/>
      <c r="C1182" s="465"/>
      <c r="D1182" s="1174"/>
      <c r="E1182" s="462"/>
      <c r="G1182" s="543"/>
      <c r="H1182" s="544"/>
      <c r="I1182" s="543"/>
      <c r="J1182" s="543"/>
    </row>
    <row r="1183" spans="1:10" x14ac:dyDescent="0.25">
      <c r="A1183" s="466" t="s">
        <v>13</v>
      </c>
      <c r="B1183" s="464"/>
      <c r="C1183" s="465"/>
      <c r="D1183" s="467">
        <v>6</v>
      </c>
      <c r="E1183" s="468"/>
      <c r="G1183" s="543"/>
      <c r="H1183" s="1175"/>
      <c r="I1183" s="555"/>
      <c r="J1183" s="543"/>
    </row>
    <row r="1184" spans="1:10" x14ac:dyDescent="0.25">
      <c r="A1184" s="466" t="s">
        <v>15</v>
      </c>
      <c r="B1184" s="464"/>
      <c r="C1184" s="465"/>
      <c r="D1184" s="467"/>
      <c r="E1184" s="468"/>
      <c r="G1184" s="551"/>
      <c r="H1184" s="1178"/>
      <c r="I1184" s="447"/>
      <c r="J1184" s="556"/>
    </row>
    <row r="1185" spans="1:10" ht="19.5" customHeight="1" x14ac:dyDescent="0.25">
      <c r="A1185" s="469" t="s">
        <v>16</v>
      </c>
      <c r="B1185" s="464"/>
      <c r="C1185" s="465"/>
      <c r="D1185" s="467"/>
      <c r="E1185" s="468"/>
      <c r="G1185" s="553"/>
      <c r="H1185" s="1178"/>
      <c r="I1185" s="448"/>
      <c r="J1185" s="557"/>
    </row>
    <row r="1186" spans="1:10" x14ac:dyDescent="0.25">
      <c r="A1186" s="469" t="s">
        <v>17</v>
      </c>
      <c r="B1186" s="464"/>
      <c r="C1186" s="465"/>
      <c r="D1186" s="467"/>
      <c r="E1186" s="468"/>
      <c r="G1186" s="553"/>
      <c r="H1186" s="1178"/>
      <c r="I1186" s="448"/>
      <c r="J1186" s="557"/>
    </row>
    <row r="1187" spans="1:10" x14ac:dyDescent="0.25">
      <c r="A1187" s="466" t="s">
        <v>18</v>
      </c>
      <c r="B1187" s="464"/>
      <c r="C1187" s="465"/>
      <c r="D1187" s="467"/>
      <c r="E1187" s="468"/>
      <c r="G1187" s="551"/>
      <c r="H1187" s="1178"/>
      <c r="I1187" s="448"/>
      <c r="J1187" s="560"/>
    </row>
    <row r="1188" spans="1:10" x14ac:dyDescent="0.25">
      <c r="A1188" s="470" t="s">
        <v>20</v>
      </c>
      <c r="B1188" s="464"/>
      <c r="C1188" s="465"/>
      <c r="D1188" s="467"/>
      <c r="E1188" s="468"/>
      <c r="G1188" s="551"/>
      <c r="H1188" s="1178"/>
      <c r="I1188" s="448"/>
      <c r="J1188" s="560"/>
    </row>
    <row r="1189" spans="1:10" x14ac:dyDescent="0.25">
      <c r="A1189" s="471" t="s">
        <v>21</v>
      </c>
      <c r="B1189" s="472"/>
      <c r="C1189" s="473"/>
      <c r="D1189" s="474">
        <v>2</v>
      </c>
      <c r="E1189" s="468"/>
      <c r="G1189" s="551"/>
      <c r="H1189" s="1178"/>
      <c r="I1189" s="448"/>
      <c r="J1189" s="560"/>
    </row>
    <row r="1190" spans="1:10" x14ac:dyDescent="0.25">
      <c r="A1190" s="475" t="s">
        <v>216</v>
      </c>
      <c r="B1190" s="464"/>
      <c r="C1190" s="476">
        <v>5</v>
      </c>
      <c r="D1190" s="477">
        <f>SUM(D1183:D1189)</f>
        <v>8</v>
      </c>
      <c r="E1190" s="478">
        <f>C1190*D1190</f>
        <v>40</v>
      </c>
      <c r="G1190" s="551"/>
      <c r="H1190" s="1178"/>
      <c r="I1190" s="447"/>
      <c r="J1190" s="447"/>
    </row>
    <row r="1191" spans="1:10" x14ac:dyDescent="0.25">
      <c r="A1191" s="479" t="s">
        <v>23</v>
      </c>
      <c r="B1191" s="480" t="s">
        <v>10</v>
      </c>
      <c r="C1191" s="481" t="s">
        <v>11</v>
      </c>
      <c r="D1191" s="1173"/>
      <c r="E1191" s="462"/>
      <c r="G1191" s="553"/>
      <c r="H1191" s="1178"/>
      <c r="I1191" s="448"/>
      <c r="J1191" s="560"/>
    </row>
    <row r="1192" spans="1:10" x14ac:dyDescent="0.25">
      <c r="A1192" s="469" t="s">
        <v>24</v>
      </c>
      <c r="B1192" s="482"/>
      <c r="C1192" s="461"/>
      <c r="D1192" s="1174"/>
      <c r="E1192" s="462"/>
      <c r="G1192" s="553"/>
      <c r="H1192" s="1178"/>
      <c r="I1192" s="448"/>
      <c r="J1192" s="560"/>
    </row>
    <row r="1193" spans="1:10" x14ac:dyDescent="0.25">
      <c r="A1193" s="483" t="s">
        <v>25</v>
      </c>
      <c r="B1193" s="482"/>
      <c r="C1193" s="461"/>
      <c r="D1193" s="546"/>
      <c r="E1193" s="462"/>
      <c r="G1193" s="551"/>
      <c r="H1193" s="558"/>
      <c r="I1193" s="448"/>
      <c r="J1193" s="448"/>
    </row>
    <row r="1194" spans="1:10" x14ac:dyDescent="0.25">
      <c r="A1194" s="485" t="s">
        <v>26</v>
      </c>
      <c r="B1194" s="482"/>
      <c r="C1194" s="465"/>
      <c r="D1194" s="467"/>
      <c r="E1194" s="468"/>
      <c r="G1194" s="543"/>
      <c r="H1194" s="1175"/>
      <c r="I1194" s="561"/>
      <c r="J1194" s="561"/>
    </row>
    <row r="1195" spans="1:10" ht="16.5" customHeight="1" x14ac:dyDescent="0.25">
      <c r="A1195" s="485" t="s">
        <v>28</v>
      </c>
      <c r="B1195" s="482"/>
      <c r="C1195" s="465"/>
      <c r="D1195" s="486"/>
      <c r="E1195" s="468"/>
      <c r="G1195" s="559"/>
      <c r="H1195" s="1179"/>
      <c r="I1195" s="448"/>
      <c r="J1195" s="448"/>
    </row>
    <row r="1196" spans="1:10" x14ac:dyDescent="0.25">
      <c r="A1196" s="485" t="s">
        <v>29</v>
      </c>
      <c r="B1196" s="482"/>
      <c r="C1196" s="465"/>
      <c r="D1196" s="486">
        <v>2</v>
      </c>
      <c r="E1196" s="468"/>
      <c r="G1196" s="559"/>
      <c r="H1196" s="1179"/>
      <c r="I1196" s="448"/>
      <c r="J1196" s="448"/>
    </row>
    <row r="1197" spans="1:10" x14ac:dyDescent="0.25">
      <c r="A1197" s="469" t="s">
        <v>30</v>
      </c>
      <c r="B1197" s="482"/>
      <c r="C1197" s="465"/>
      <c r="D1197" s="486"/>
      <c r="E1197" s="468"/>
      <c r="G1197" s="559"/>
      <c r="H1197" s="1179"/>
      <c r="I1197" s="448"/>
      <c r="J1197" s="448"/>
    </row>
    <row r="1198" spans="1:10" x14ac:dyDescent="0.25">
      <c r="A1198" s="466" t="s">
        <v>31</v>
      </c>
      <c r="B1198" s="482"/>
      <c r="C1198" s="465"/>
      <c r="D1198" s="486">
        <v>6</v>
      </c>
      <c r="E1198" s="468"/>
      <c r="G1198" s="559"/>
      <c r="H1198" s="1179"/>
      <c r="I1198" s="448"/>
      <c r="J1198" s="448"/>
    </row>
    <row r="1199" spans="1:10" ht="24.75" x14ac:dyDescent="0.25">
      <c r="A1199" s="487" t="s">
        <v>32</v>
      </c>
      <c r="B1199" s="488"/>
      <c r="C1199" s="489"/>
      <c r="D1199" s="490"/>
      <c r="E1199" s="491"/>
      <c r="G1199" s="551"/>
      <c r="H1199" s="1179"/>
      <c r="I1199" s="562"/>
      <c r="J1199" s="563"/>
    </row>
    <row r="1200" spans="1:10" ht="17.25" customHeight="1" x14ac:dyDescent="0.25">
      <c r="A1200" s="492" t="s">
        <v>216</v>
      </c>
      <c r="B1200" s="493"/>
      <c r="C1200" s="494">
        <v>5</v>
      </c>
      <c r="D1200" s="495">
        <f>SUM(D1193:D1199)</f>
        <v>8</v>
      </c>
      <c r="E1200" s="495">
        <f>C1200*D1200</f>
        <v>40</v>
      </c>
      <c r="G1200" s="551"/>
      <c r="H1200" s="558"/>
      <c r="I1200" s="562"/>
      <c r="J1200" s="562"/>
    </row>
    <row r="1201" spans="1:10" ht="18.75" customHeight="1" x14ac:dyDescent="0.25">
      <c r="A1201" s="496" t="s">
        <v>33</v>
      </c>
      <c r="B1201" s="481" t="s">
        <v>10</v>
      </c>
      <c r="C1201" s="497">
        <v>5</v>
      </c>
      <c r="D1201" s="498"/>
      <c r="E1201" s="499"/>
      <c r="G1201" s="543"/>
      <c r="H1201" s="1175"/>
      <c r="I1201" s="564"/>
      <c r="J1201" s="564"/>
    </row>
    <row r="1202" spans="1:10" ht="18" customHeight="1" x14ac:dyDescent="0.25">
      <c r="A1202" s="500" t="s">
        <v>34</v>
      </c>
      <c r="B1202" s="501"/>
      <c r="C1202" s="502"/>
      <c r="D1202" s="503"/>
      <c r="E1202" s="491"/>
      <c r="G1202" s="551"/>
      <c r="H1202" s="1175"/>
      <c r="I1202" s="448"/>
      <c r="J1202" s="448"/>
    </row>
    <row r="1203" spans="1:10" ht="20.25" customHeight="1" x14ac:dyDescent="0.25">
      <c r="A1203" s="445" t="s">
        <v>216</v>
      </c>
      <c r="B1203" s="504"/>
      <c r="C1203" s="505">
        <v>5</v>
      </c>
      <c r="D1203" s="495">
        <f>D1202</f>
        <v>0</v>
      </c>
      <c r="E1203" s="495">
        <f>C1203*D1203</f>
        <v>0</v>
      </c>
      <c r="G1203" s="553"/>
      <c r="H1203" s="1175"/>
      <c r="I1203" s="448"/>
      <c r="J1203" s="448"/>
    </row>
    <row r="1204" spans="1:10" x14ac:dyDescent="0.25">
      <c r="A1204" s="506" t="s">
        <v>35</v>
      </c>
      <c r="B1204" s="507" t="s">
        <v>10</v>
      </c>
      <c r="C1204" s="508"/>
      <c r="D1204" s="509"/>
      <c r="E1204" s="510"/>
      <c r="G1204" s="553"/>
      <c r="H1204" s="1175"/>
      <c r="I1204" s="448"/>
      <c r="J1204" s="448"/>
    </row>
    <row r="1205" spans="1:10" ht="24.75" x14ac:dyDescent="0.25">
      <c r="A1205" s="511" t="s">
        <v>68</v>
      </c>
      <c r="B1205" s="512"/>
      <c r="C1205" s="513"/>
      <c r="D1205" s="514"/>
      <c r="E1205" s="514"/>
      <c r="G1205" s="553"/>
      <c r="H1205" s="1175"/>
      <c r="I1205" s="448"/>
      <c r="J1205" s="448"/>
    </row>
    <row r="1206" spans="1:10" x14ac:dyDescent="0.25">
      <c r="A1206" s="515" t="s">
        <v>37</v>
      </c>
      <c r="B1206" s="516" t="s">
        <v>38</v>
      </c>
      <c r="C1206" s="517"/>
      <c r="D1206" s="518"/>
      <c r="E1206" s="519"/>
      <c r="G1206" s="551"/>
      <c r="H1206" s="550"/>
      <c r="I1206" s="448"/>
      <c r="J1206" s="448"/>
    </row>
    <row r="1207" spans="1:10" x14ac:dyDescent="0.25">
      <c r="A1207" s="520" t="s">
        <v>39</v>
      </c>
      <c r="B1207" s="512"/>
      <c r="C1207" s="513"/>
      <c r="D1207" s="514"/>
      <c r="E1207" s="521"/>
      <c r="G1207" s="1169"/>
      <c r="H1207" s="1170"/>
      <c r="I1207" s="1170"/>
      <c r="J1207" s="565"/>
    </row>
    <row r="1208" spans="1:10" x14ac:dyDescent="0.25">
      <c r="A1208" s="479" t="s">
        <v>69</v>
      </c>
      <c r="B1208" s="522" t="s">
        <v>41</v>
      </c>
      <c r="C1208" s="481" t="s">
        <v>42</v>
      </c>
      <c r="D1208" s="523"/>
      <c r="E1208" s="462"/>
      <c r="G1208" s="444"/>
      <c r="H1208" s="444"/>
      <c r="I1208" s="444"/>
      <c r="J1208" s="444"/>
    </row>
    <row r="1209" spans="1:10" ht="17.25" customHeight="1" x14ac:dyDescent="0.25">
      <c r="A1209" s="466" t="s">
        <v>43</v>
      </c>
      <c r="B1209" s="524"/>
      <c r="C1209" s="461"/>
      <c r="D1209" s="467">
        <v>6</v>
      </c>
      <c r="E1209" s="468"/>
    </row>
    <row r="1210" spans="1:10" ht="18.75" customHeight="1" x14ac:dyDescent="0.25">
      <c r="A1210" s="466" t="s">
        <v>44</v>
      </c>
      <c r="B1210" s="524"/>
      <c r="C1210" s="461"/>
      <c r="D1210" s="467"/>
      <c r="E1210" s="468"/>
    </row>
    <row r="1211" spans="1:10" x14ac:dyDescent="0.25">
      <c r="A1211" s="525" t="s">
        <v>217</v>
      </c>
      <c r="B1211" s="526"/>
      <c r="C1211" s="527"/>
      <c r="D1211" s="474"/>
      <c r="E1211" s="468"/>
    </row>
    <row r="1212" spans="1:10" x14ac:dyDescent="0.25">
      <c r="A1212" s="475" t="s">
        <v>216</v>
      </c>
      <c r="B1212" s="528"/>
      <c r="C1212" s="476" t="s">
        <v>42</v>
      </c>
      <c r="D1212" s="467">
        <f>SUM(D1209:D1211)</f>
        <v>6</v>
      </c>
      <c r="E1212" s="478">
        <f>C1212*D1212</f>
        <v>42</v>
      </c>
    </row>
    <row r="1213" spans="1:10" x14ac:dyDescent="0.25">
      <c r="A1213" s="529" t="s">
        <v>48</v>
      </c>
      <c r="B1213" s="530" t="s">
        <v>10</v>
      </c>
      <c r="C1213" s="481" t="s">
        <v>11</v>
      </c>
      <c r="D1213" s="523"/>
      <c r="E1213" s="462"/>
    </row>
    <row r="1214" spans="1:10" x14ac:dyDescent="0.25">
      <c r="A1214" s="531" t="s">
        <v>49</v>
      </c>
      <c r="B1214" s="464"/>
      <c r="C1214" s="465"/>
      <c r="D1214" s="467"/>
      <c r="E1214" s="468"/>
    </row>
    <row r="1215" spans="1:10" x14ac:dyDescent="0.25">
      <c r="A1215" s="532" t="s">
        <v>50</v>
      </c>
      <c r="B1215" s="464"/>
      <c r="C1215" s="465"/>
      <c r="D1215" s="486">
        <v>3</v>
      </c>
      <c r="E1215" s="468"/>
    </row>
    <row r="1216" spans="1:10" x14ac:dyDescent="0.25">
      <c r="A1216" s="446" t="s">
        <v>216</v>
      </c>
      <c r="B1216" s="533"/>
      <c r="C1216" s="505">
        <v>5</v>
      </c>
      <c r="D1216" s="534">
        <f>SUM(D1214:D1215)</f>
        <v>3</v>
      </c>
      <c r="E1216" s="478">
        <f>C1216*D1216</f>
        <v>15</v>
      </c>
    </row>
    <row r="1217" spans="1:5" ht="26.25" x14ac:dyDescent="0.25">
      <c r="A1217" s="535" t="s">
        <v>51</v>
      </c>
      <c r="B1217" s="536"/>
      <c r="C1217" s="536"/>
      <c r="D1217" s="536"/>
      <c r="E1217" s="536"/>
    </row>
    <row r="1218" spans="1:5" x14ac:dyDescent="0.25">
      <c r="A1218" s="433"/>
      <c r="B1218" s="434"/>
      <c r="C1218" s="435"/>
      <c r="D1218" s="436"/>
      <c r="E1218" s="437"/>
    </row>
    <row r="1219" spans="1:5" x14ac:dyDescent="0.25">
      <c r="A1219" s="438" t="s">
        <v>218</v>
      </c>
      <c r="B1219" s="439"/>
      <c r="C1219" s="439"/>
      <c r="D1219" s="440"/>
      <c r="E1219" s="441">
        <f>E1190+E1200+E1203+E1212+E1216</f>
        <v>137</v>
      </c>
    </row>
    <row r="1222" spans="1:5" ht="37.5" x14ac:dyDescent="0.3">
      <c r="A1222" s="547" t="s">
        <v>244</v>
      </c>
      <c r="B1222" s="453"/>
      <c r="C1222" s="453"/>
      <c r="D1222" s="453"/>
      <c r="E1222" s="454"/>
    </row>
    <row r="1223" spans="1:5" ht="45" x14ac:dyDescent="0.25">
      <c r="A1223" s="455" t="s">
        <v>3</v>
      </c>
      <c r="B1223" s="456" t="s">
        <v>4</v>
      </c>
      <c r="C1223" s="456" t="s">
        <v>5</v>
      </c>
      <c r="D1223" s="457" t="s">
        <v>6</v>
      </c>
      <c r="E1223" s="458" t="s">
        <v>210</v>
      </c>
    </row>
    <row r="1224" spans="1:5" x14ac:dyDescent="0.25">
      <c r="A1224" s="459" t="s">
        <v>9</v>
      </c>
      <c r="B1224" s="460" t="s">
        <v>10</v>
      </c>
      <c r="C1224" s="461" t="s">
        <v>11</v>
      </c>
      <c r="D1224" s="1177"/>
      <c r="E1224" s="462"/>
    </row>
    <row r="1225" spans="1:5" ht="24.75" x14ac:dyDescent="0.25">
      <c r="A1225" s="463" t="s">
        <v>12</v>
      </c>
      <c r="B1225" s="464"/>
      <c r="C1225" s="465"/>
      <c r="D1225" s="1174"/>
      <c r="E1225" s="462"/>
    </row>
    <row r="1226" spans="1:5" x14ac:dyDescent="0.25">
      <c r="A1226" s="466" t="s">
        <v>13</v>
      </c>
      <c r="B1226" s="464"/>
      <c r="C1226" s="465"/>
      <c r="D1226" s="467"/>
      <c r="E1226" s="468"/>
    </row>
    <row r="1227" spans="1:5" x14ac:dyDescent="0.25">
      <c r="A1227" s="466" t="s">
        <v>15</v>
      </c>
      <c r="B1227" s="464"/>
      <c r="C1227" s="465"/>
      <c r="D1227" s="467"/>
      <c r="E1227" s="468"/>
    </row>
    <row r="1228" spans="1:5" x14ac:dyDescent="0.25">
      <c r="A1228" s="469" t="s">
        <v>16</v>
      </c>
      <c r="B1228" s="464"/>
      <c r="C1228" s="465"/>
      <c r="D1228" s="467"/>
      <c r="E1228" s="468"/>
    </row>
    <row r="1229" spans="1:5" x14ac:dyDescent="0.25">
      <c r="A1229" s="469" t="s">
        <v>17</v>
      </c>
      <c r="B1229" s="464"/>
      <c r="C1229" s="465"/>
      <c r="D1229" s="467"/>
      <c r="E1229" s="468"/>
    </row>
    <row r="1230" spans="1:5" x14ac:dyDescent="0.25">
      <c r="A1230" s="466" t="s">
        <v>18</v>
      </c>
      <c r="B1230" s="464"/>
      <c r="C1230" s="465"/>
      <c r="D1230" s="467"/>
      <c r="E1230" s="468"/>
    </row>
    <row r="1231" spans="1:5" x14ac:dyDescent="0.25">
      <c r="A1231" s="470" t="s">
        <v>20</v>
      </c>
      <c r="B1231" s="464"/>
      <c r="C1231" s="465"/>
      <c r="D1231" s="467">
        <v>4</v>
      </c>
      <c r="E1231" s="468"/>
    </row>
    <row r="1232" spans="1:5" x14ac:dyDescent="0.25">
      <c r="A1232" s="471" t="s">
        <v>21</v>
      </c>
      <c r="B1232" s="472"/>
      <c r="C1232" s="473"/>
      <c r="D1232" s="474"/>
      <c r="E1232" s="468"/>
    </row>
    <row r="1233" spans="1:5" x14ac:dyDescent="0.25">
      <c r="A1233" s="475" t="s">
        <v>216</v>
      </c>
      <c r="B1233" s="464"/>
      <c r="C1233" s="476">
        <v>5</v>
      </c>
      <c r="D1233" s="477">
        <f>SUM(D1226:D1232)</f>
        <v>4</v>
      </c>
      <c r="E1233" s="478">
        <f>C1233*D1233</f>
        <v>20</v>
      </c>
    </row>
    <row r="1234" spans="1:5" x14ac:dyDescent="0.25">
      <c r="A1234" s="479" t="s">
        <v>23</v>
      </c>
      <c r="B1234" s="480" t="s">
        <v>10</v>
      </c>
      <c r="C1234" s="481" t="s">
        <v>11</v>
      </c>
      <c r="D1234" s="1173"/>
      <c r="E1234" s="462"/>
    </row>
    <row r="1235" spans="1:5" x14ac:dyDescent="0.25">
      <c r="A1235" s="469" t="s">
        <v>24</v>
      </c>
      <c r="B1235" s="482"/>
      <c r="C1235" s="461"/>
      <c r="D1235" s="1174"/>
      <c r="E1235" s="462"/>
    </row>
    <row r="1236" spans="1:5" x14ac:dyDescent="0.25">
      <c r="A1236" s="483" t="s">
        <v>25</v>
      </c>
      <c r="B1236" s="482"/>
      <c r="C1236" s="461"/>
      <c r="D1236" s="484"/>
      <c r="E1236" s="462"/>
    </row>
    <row r="1237" spans="1:5" x14ac:dyDescent="0.25">
      <c r="A1237" s="485" t="s">
        <v>26</v>
      </c>
      <c r="B1237" s="482"/>
      <c r="C1237" s="465"/>
      <c r="D1237" s="467"/>
      <c r="E1237" s="468"/>
    </row>
    <row r="1238" spans="1:5" x14ac:dyDescent="0.25">
      <c r="A1238" s="485" t="s">
        <v>28</v>
      </c>
      <c r="B1238" s="482"/>
      <c r="C1238" s="465"/>
      <c r="D1238" s="486"/>
      <c r="E1238" s="468"/>
    </row>
    <row r="1239" spans="1:5" x14ac:dyDescent="0.25">
      <c r="A1239" s="485" t="s">
        <v>29</v>
      </c>
      <c r="B1239" s="482"/>
      <c r="C1239" s="465"/>
      <c r="D1239" s="486">
        <v>2</v>
      </c>
      <c r="E1239" s="468"/>
    </row>
    <row r="1240" spans="1:5" x14ac:dyDescent="0.25">
      <c r="A1240" s="469" t="s">
        <v>30</v>
      </c>
      <c r="B1240" s="482"/>
      <c r="C1240" s="465"/>
      <c r="D1240" s="486"/>
      <c r="E1240" s="468"/>
    </row>
    <row r="1241" spans="1:5" x14ac:dyDescent="0.25">
      <c r="A1241" s="466" t="s">
        <v>31</v>
      </c>
      <c r="B1241" s="482"/>
      <c r="C1241" s="465"/>
      <c r="D1241" s="486">
        <v>6</v>
      </c>
      <c r="E1241" s="468"/>
    </row>
    <row r="1242" spans="1:5" ht="24.75" x14ac:dyDescent="0.25">
      <c r="A1242" s="487" t="s">
        <v>32</v>
      </c>
      <c r="B1242" s="488"/>
      <c r="C1242" s="489"/>
      <c r="D1242" s="490"/>
      <c r="E1242" s="491"/>
    </row>
    <row r="1243" spans="1:5" x14ac:dyDescent="0.25">
      <c r="A1243" s="492" t="s">
        <v>216</v>
      </c>
      <c r="B1243" s="493"/>
      <c r="C1243" s="494">
        <v>5</v>
      </c>
      <c r="D1243" s="495">
        <f>SUM(D1236:D1242)</f>
        <v>8</v>
      </c>
      <c r="E1243" s="495">
        <f>C1243*D1243</f>
        <v>40</v>
      </c>
    </row>
    <row r="1244" spans="1:5" x14ac:dyDescent="0.25">
      <c r="A1244" s="496" t="s">
        <v>33</v>
      </c>
      <c r="B1244" s="481" t="s">
        <v>10</v>
      </c>
      <c r="C1244" s="497">
        <v>5</v>
      </c>
      <c r="D1244" s="498"/>
      <c r="E1244" s="499"/>
    </row>
    <row r="1245" spans="1:5" x14ac:dyDescent="0.25">
      <c r="A1245" s="500" t="s">
        <v>34</v>
      </c>
      <c r="B1245" s="501"/>
      <c r="C1245" s="502"/>
      <c r="D1245" s="503"/>
      <c r="E1245" s="491"/>
    </row>
    <row r="1246" spans="1:5" x14ac:dyDescent="0.25">
      <c r="A1246" s="445" t="s">
        <v>216</v>
      </c>
      <c r="B1246" s="504"/>
      <c r="C1246" s="505">
        <v>5</v>
      </c>
      <c r="D1246" s="495">
        <f>D1245</f>
        <v>0</v>
      </c>
      <c r="E1246" s="495">
        <f>C1246*D1246</f>
        <v>0</v>
      </c>
    </row>
    <row r="1247" spans="1:5" x14ac:dyDescent="0.25">
      <c r="A1247" s="506" t="s">
        <v>35</v>
      </c>
      <c r="B1247" s="507" t="s">
        <v>10</v>
      </c>
      <c r="C1247" s="508"/>
      <c r="D1247" s="509"/>
      <c r="E1247" s="510"/>
    </row>
    <row r="1248" spans="1:5" ht="24.75" x14ac:dyDescent="0.25">
      <c r="A1248" s="511" t="s">
        <v>68</v>
      </c>
      <c r="B1248" s="512"/>
      <c r="C1248" s="513"/>
      <c r="D1248" s="514"/>
      <c r="E1248" s="514"/>
    </row>
    <row r="1249" spans="1:5" x14ac:dyDescent="0.25">
      <c r="A1249" s="515" t="s">
        <v>37</v>
      </c>
      <c r="B1249" s="516" t="s">
        <v>38</v>
      </c>
      <c r="C1249" s="517"/>
      <c r="D1249" s="518"/>
      <c r="E1249" s="519"/>
    </row>
    <row r="1250" spans="1:5" x14ac:dyDescent="0.25">
      <c r="A1250" s="520" t="s">
        <v>39</v>
      </c>
      <c r="B1250" s="512"/>
      <c r="C1250" s="513"/>
      <c r="D1250" s="514"/>
      <c r="E1250" s="521"/>
    </row>
    <row r="1251" spans="1:5" x14ac:dyDescent="0.25">
      <c r="A1251" s="479" t="s">
        <v>69</v>
      </c>
      <c r="B1251" s="522" t="s">
        <v>41</v>
      </c>
      <c r="C1251" s="481" t="s">
        <v>42</v>
      </c>
      <c r="D1251" s="523"/>
      <c r="E1251" s="462"/>
    </row>
    <row r="1252" spans="1:5" x14ac:dyDescent="0.25">
      <c r="A1252" s="466" t="s">
        <v>43</v>
      </c>
      <c r="B1252" s="524"/>
      <c r="C1252" s="461"/>
      <c r="D1252" s="467">
        <v>6</v>
      </c>
      <c r="E1252" s="468"/>
    </row>
    <row r="1253" spans="1:5" x14ac:dyDescent="0.25">
      <c r="A1253" s="466" t="s">
        <v>44</v>
      </c>
      <c r="B1253" s="524"/>
      <c r="C1253" s="461"/>
      <c r="D1253" s="467"/>
      <c r="E1253" s="468"/>
    </row>
    <row r="1254" spans="1:5" x14ac:dyDescent="0.25">
      <c r="A1254" s="525" t="s">
        <v>217</v>
      </c>
      <c r="B1254" s="526"/>
      <c r="C1254" s="527"/>
      <c r="D1254" s="474"/>
      <c r="E1254" s="468"/>
    </row>
    <row r="1255" spans="1:5" x14ac:dyDescent="0.25">
      <c r="A1255" s="475" t="s">
        <v>216</v>
      </c>
      <c r="B1255" s="528"/>
      <c r="C1255" s="476" t="s">
        <v>42</v>
      </c>
      <c r="D1255" s="467">
        <f>SUM(D1252:D1254)</f>
        <v>6</v>
      </c>
      <c r="E1255" s="478">
        <f>C1255*D1255</f>
        <v>42</v>
      </c>
    </row>
    <row r="1256" spans="1:5" x14ac:dyDescent="0.25">
      <c r="A1256" s="529" t="s">
        <v>48</v>
      </c>
      <c r="B1256" s="530" t="s">
        <v>10</v>
      </c>
      <c r="C1256" s="481" t="s">
        <v>11</v>
      </c>
      <c r="D1256" s="523"/>
      <c r="E1256" s="462"/>
    </row>
    <row r="1257" spans="1:5" x14ac:dyDescent="0.25">
      <c r="A1257" s="531" t="s">
        <v>49</v>
      </c>
      <c r="B1257" s="464"/>
      <c r="C1257" s="465"/>
      <c r="D1257" s="467">
        <v>6</v>
      </c>
      <c r="E1257" s="468"/>
    </row>
    <row r="1258" spans="1:5" x14ac:dyDescent="0.25">
      <c r="A1258" s="532" t="s">
        <v>50</v>
      </c>
      <c r="B1258" s="464"/>
      <c r="C1258" s="465"/>
      <c r="D1258" s="486"/>
      <c r="E1258" s="468"/>
    </row>
    <row r="1259" spans="1:5" x14ac:dyDescent="0.25">
      <c r="A1259" s="446" t="s">
        <v>216</v>
      </c>
      <c r="B1259" s="533"/>
      <c r="C1259" s="505">
        <v>5</v>
      </c>
      <c r="D1259" s="534">
        <f>SUM(D1257:D1258)</f>
        <v>6</v>
      </c>
      <c r="E1259" s="478">
        <f>C1259*D1259</f>
        <v>30</v>
      </c>
    </row>
    <row r="1260" spans="1:5" ht="26.25" x14ac:dyDescent="0.25">
      <c r="A1260" s="535" t="s">
        <v>51</v>
      </c>
      <c r="B1260" s="536"/>
      <c r="C1260" s="536"/>
      <c r="D1260" s="536"/>
      <c r="E1260" s="536"/>
    </row>
    <row r="1261" spans="1:5" x14ac:dyDescent="0.25">
      <c r="A1261" s="433"/>
      <c r="B1261" s="434"/>
      <c r="C1261" s="435"/>
      <c r="D1261" s="436"/>
      <c r="E1261" s="437"/>
    </row>
    <row r="1262" spans="1:5" x14ac:dyDescent="0.25">
      <c r="A1262" s="438" t="s">
        <v>218</v>
      </c>
      <c r="B1262" s="439"/>
      <c r="C1262" s="439"/>
      <c r="D1262" s="440"/>
      <c r="E1262" s="441">
        <f>E1233+E1243+E1246+E1255+E1259</f>
        <v>132</v>
      </c>
    </row>
    <row r="1265" spans="1:5" ht="56.25" x14ac:dyDescent="0.3">
      <c r="A1265" s="547" t="s">
        <v>245</v>
      </c>
      <c r="B1265" s="453"/>
      <c r="C1265" s="453"/>
      <c r="D1265" s="453"/>
      <c r="E1265" s="454"/>
    </row>
    <row r="1266" spans="1:5" ht="45" x14ac:dyDescent="0.25">
      <c r="A1266" s="455" t="s">
        <v>3</v>
      </c>
      <c r="B1266" s="456" t="s">
        <v>4</v>
      </c>
      <c r="C1266" s="456" t="s">
        <v>5</v>
      </c>
      <c r="D1266" s="457" t="s">
        <v>6</v>
      </c>
      <c r="E1266" s="458" t="s">
        <v>210</v>
      </c>
    </row>
    <row r="1267" spans="1:5" x14ac:dyDescent="0.25">
      <c r="A1267" s="459" t="s">
        <v>9</v>
      </c>
      <c r="B1267" s="460" t="s">
        <v>10</v>
      </c>
      <c r="C1267" s="461" t="s">
        <v>11</v>
      </c>
      <c r="D1267" s="1177"/>
      <c r="E1267" s="462"/>
    </row>
    <row r="1268" spans="1:5" ht="24.75" x14ac:dyDescent="0.25">
      <c r="A1268" s="463" t="s">
        <v>12</v>
      </c>
      <c r="B1268" s="464"/>
      <c r="C1268" s="465"/>
      <c r="D1268" s="1174"/>
      <c r="E1268" s="462"/>
    </row>
    <row r="1269" spans="1:5" x14ac:dyDescent="0.25">
      <c r="A1269" s="466" t="s">
        <v>13</v>
      </c>
      <c r="B1269" s="464"/>
      <c r="C1269" s="465"/>
      <c r="D1269" s="467"/>
      <c r="E1269" s="468"/>
    </row>
    <row r="1270" spans="1:5" x14ac:dyDescent="0.25">
      <c r="A1270" s="466" t="s">
        <v>15</v>
      </c>
      <c r="B1270" s="464"/>
      <c r="C1270" s="465"/>
      <c r="D1270" s="467"/>
      <c r="E1270" s="468"/>
    </row>
    <row r="1271" spans="1:5" x14ac:dyDescent="0.25">
      <c r="A1271" s="469" t="s">
        <v>16</v>
      </c>
      <c r="B1271" s="464"/>
      <c r="C1271" s="465"/>
      <c r="D1271" s="467"/>
      <c r="E1271" s="468"/>
    </row>
    <row r="1272" spans="1:5" x14ac:dyDescent="0.25">
      <c r="A1272" s="469" t="s">
        <v>17</v>
      </c>
      <c r="B1272" s="464"/>
      <c r="C1272" s="465"/>
      <c r="D1272" s="467"/>
      <c r="E1272" s="468"/>
    </row>
    <row r="1273" spans="1:5" x14ac:dyDescent="0.25">
      <c r="A1273" s="466" t="s">
        <v>18</v>
      </c>
      <c r="B1273" s="464"/>
      <c r="C1273" s="465"/>
      <c r="D1273" s="467"/>
      <c r="E1273" s="468"/>
    </row>
    <row r="1274" spans="1:5" x14ac:dyDescent="0.25">
      <c r="A1274" s="470" t="s">
        <v>20</v>
      </c>
      <c r="B1274" s="464"/>
      <c r="C1274" s="465"/>
      <c r="D1274" s="467">
        <v>4</v>
      </c>
      <c r="E1274" s="468"/>
    </row>
    <row r="1275" spans="1:5" x14ac:dyDescent="0.25">
      <c r="A1275" s="471" t="s">
        <v>21</v>
      </c>
      <c r="B1275" s="472"/>
      <c r="C1275" s="473"/>
      <c r="D1275" s="474"/>
      <c r="E1275" s="468"/>
    </row>
    <row r="1276" spans="1:5" x14ac:dyDescent="0.25">
      <c r="A1276" s="475" t="s">
        <v>216</v>
      </c>
      <c r="B1276" s="464"/>
      <c r="C1276" s="476">
        <v>5</v>
      </c>
      <c r="D1276" s="477">
        <f>SUM(D1269:D1275)</f>
        <v>4</v>
      </c>
      <c r="E1276" s="478">
        <f>C1276*D1276</f>
        <v>20</v>
      </c>
    </row>
    <row r="1277" spans="1:5" x14ac:dyDescent="0.25">
      <c r="A1277" s="479" t="s">
        <v>23</v>
      </c>
      <c r="B1277" s="480" t="s">
        <v>10</v>
      </c>
      <c r="C1277" s="481" t="s">
        <v>11</v>
      </c>
      <c r="D1277" s="1173"/>
      <c r="E1277" s="462"/>
    </row>
    <row r="1278" spans="1:5" x14ac:dyDescent="0.25">
      <c r="A1278" s="469" t="s">
        <v>24</v>
      </c>
      <c r="B1278" s="482"/>
      <c r="C1278" s="461"/>
      <c r="D1278" s="1174"/>
      <c r="E1278" s="462"/>
    </row>
    <row r="1279" spans="1:5" x14ac:dyDescent="0.25">
      <c r="A1279" s="483" t="s">
        <v>25</v>
      </c>
      <c r="B1279" s="482"/>
      <c r="C1279" s="461"/>
      <c r="D1279" s="484"/>
      <c r="E1279" s="462"/>
    </row>
    <row r="1280" spans="1:5" x14ac:dyDescent="0.25">
      <c r="A1280" s="485" t="s">
        <v>26</v>
      </c>
      <c r="B1280" s="482"/>
      <c r="C1280" s="465"/>
      <c r="D1280" s="467"/>
      <c r="E1280" s="468"/>
    </row>
    <row r="1281" spans="1:5" x14ac:dyDescent="0.25">
      <c r="A1281" s="485" t="s">
        <v>28</v>
      </c>
      <c r="B1281" s="482"/>
      <c r="C1281" s="465"/>
      <c r="D1281" s="486"/>
      <c r="E1281" s="468"/>
    </row>
    <row r="1282" spans="1:5" x14ac:dyDescent="0.25">
      <c r="A1282" s="485" t="s">
        <v>29</v>
      </c>
      <c r="B1282" s="482"/>
      <c r="C1282" s="465"/>
      <c r="D1282" s="486">
        <v>2</v>
      </c>
      <c r="E1282" s="468"/>
    </row>
    <row r="1283" spans="1:5" x14ac:dyDescent="0.25">
      <c r="A1283" s="469" t="s">
        <v>30</v>
      </c>
      <c r="B1283" s="482"/>
      <c r="C1283" s="465"/>
      <c r="D1283" s="486"/>
      <c r="E1283" s="468"/>
    </row>
    <row r="1284" spans="1:5" x14ac:dyDescent="0.25">
      <c r="A1284" s="466" t="s">
        <v>31</v>
      </c>
      <c r="B1284" s="482"/>
      <c r="C1284" s="465"/>
      <c r="D1284" s="486">
        <v>6</v>
      </c>
      <c r="E1284" s="468"/>
    </row>
    <row r="1285" spans="1:5" ht="24.75" x14ac:dyDescent="0.25">
      <c r="A1285" s="487" t="s">
        <v>32</v>
      </c>
      <c r="B1285" s="488"/>
      <c r="C1285" s="489"/>
      <c r="D1285" s="490"/>
      <c r="E1285" s="491"/>
    </row>
    <row r="1286" spans="1:5" x14ac:dyDescent="0.25">
      <c r="A1286" s="492" t="s">
        <v>216</v>
      </c>
      <c r="B1286" s="493"/>
      <c r="C1286" s="494">
        <v>5</v>
      </c>
      <c r="D1286" s="495">
        <f>SUM(D1279:D1285)</f>
        <v>8</v>
      </c>
      <c r="E1286" s="495">
        <f>C1286*D1286</f>
        <v>40</v>
      </c>
    </row>
    <row r="1287" spans="1:5" x14ac:dyDescent="0.25">
      <c r="A1287" s="496" t="s">
        <v>33</v>
      </c>
      <c r="B1287" s="481" t="s">
        <v>10</v>
      </c>
      <c r="C1287" s="497">
        <v>5</v>
      </c>
      <c r="D1287" s="498"/>
      <c r="E1287" s="499"/>
    </row>
    <row r="1288" spans="1:5" x14ac:dyDescent="0.25">
      <c r="A1288" s="500" t="s">
        <v>34</v>
      </c>
      <c r="B1288" s="501"/>
      <c r="C1288" s="502"/>
      <c r="D1288" s="503"/>
      <c r="E1288" s="491"/>
    </row>
    <row r="1289" spans="1:5" x14ac:dyDescent="0.25">
      <c r="A1289" s="445" t="s">
        <v>216</v>
      </c>
      <c r="B1289" s="504"/>
      <c r="C1289" s="505">
        <v>5</v>
      </c>
      <c r="D1289" s="495">
        <f>D1288</f>
        <v>0</v>
      </c>
      <c r="E1289" s="495">
        <f>C1289*D1289</f>
        <v>0</v>
      </c>
    </row>
    <row r="1290" spans="1:5" x14ac:dyDescent="0.25">
      <c r="A1290" s="506" t="s">
        <v>35</v>
      </c>
      <c r="B1290" s="507" t="s">
        <v>10</v>
      </c>
      <c r="C1290" s="508"/>
      <c r="D1290" s="509"/>
      <c r="E1290" s="510"/>
    </row>
    <row r="1291" spans="1:5" ht="24.75" x14ac:dyDescent="0.25">
      <c r="A1291" s="511" t="s">
        <v>68</v>
      </c>
      <c r="B1291" s="512"/>
      <c r="C1291" s="513"/>
      <c r="D1291" s="514"/>
      <c r="E1291" s="514"/>
    </row>
    <row r="1292" spans="1:5" x14ac:dyDescent="0.25">
      <c r="A1292" s="515" t="s">
        <v>37</v>
      </c>
      <c r="B1292" s="516" t="s">
        <v>38</v>
      </c>
      <c r="C1292" s="517"/>
      <c r="D1292" s="518"/>
      <c r="E1292" s="519"/>
    </row>
    <row r="1293" spans="1:5" x14ac:dyDescent="0.25">
      <c r="A1293" s="520" t="s">
        <v>39</v>
      </c>
      <c r="B1293" s="512"/>
      <c r="C1293" s="513"/>
      <c r="D1293" s="514"/>
      <c r="E1293" s="521"/>
    </row>
    <row r="1294" spans="1:5" x14ac:dyDescent="0.25">
      <c r="A1294" s="479" t="s">
        <v>69</v>
      </c>
      <c r="B1294" s="522" t="s">
        <v>41</v>
      </c>
      <c r="C1294" s="481" t="s">
        <v>42</v>
      </c>
      <c r="D1294" s="523"/>
      <c r="E1294" s="462"/>
    </row>
    <row r="1295" spans="1:5" x14ac:dyDescent="0.25">
      <c r="A1295" s="466" t="s">
        <v>43</v>
      </c>
      <c r="B1295" s="524"/>
      <c r="C1295" s="461"/>
      <c r="D1295" s="467">
        <v>6</v>
      </c>
      <c r="E1295" s="468"/>
    </row>
    <row r="1296" spans="1:5" x14ac:dyDescent="0.25">
      <c r="A1296" s="466" t="s">
        <v>44</v>
      </c>
      <c r="B1296" s="524"/>
      <c r="C1296" s="461"/>
      <c r="D1296" s="467"/>
      <c r="E1296" s="468"/>
    </row>
    <row r="1297" spans="1:10" x14ac:dyDescent="0.25">
      <c r="A1297" s="525" t="s">
        <v>217</v>
      </c>
      <c r="B1297" s="526"/>
      <c r="C1297" s="527"/>
      <c r="D1297" s="474"/>
      <c r="E1297" s="468"/>
    </row>
    <row r="1298" spans="1:10" x14ac:dyDescent="0.25">
      <c r="A1298" s="475" t="s">
        <v>216</v>
      </c>
      <c r="B1298" s="528"/>
      <c r="C1298" s="476" t="s">
        <v>42</v>
      </c>
      <c r="D1298" s="467">
        <f>SUM(D1295:D1297)</f>
        <v>6</v>
      </c>
      <c r="E1298" s="478">
        <f>C1298*D1298</f>
        <v>42</v>
      </c>
    </row>
    <row r="1299" spans="1:10" x14ac:dyDescent="0.25">
      <c r="A1299" s="529" t="s">
        <v>48</v>
      </c>
      <c r="B1299" s="530" t="s">
        <v>10</v>
      </c>
      <c r="C1299" s="481" t="s">
        <v>11</v>
      </c>
      <c r="D1299" s="523"/>
      <c r="E1299" s="462"/>
    </row>
    <row r="1300" spans="1:10" x14ac:dyDescent="0.25">
      <c r="A1300" s="531" t="s">
        <v>49</v>
      </c>
      <c r="B1300" s="464"/>
      <c r="C1300" s="465"/>
      <c r="D1300" s="467">
        <v>6</v>
      </c>
      <c r="E1300" s="468"/>
    </row>
    <row r="1301" spans="1:10" x14ac:dyDescent="0.25">
      <c r="A1301" s="532" t="s">
        <v>50</v>
      </c>
      <c r="B1301" s="464"/>
      <c r="C1301" s="465"/>
      <c r="D1301" s="486"/>
      <c r="E1301" s="468"/>
    </row>
    <row r="1302" spans="1:10" x14ac:dyDescent="0.25">
      <c r="A1302" s="446" t="s">
        <v>216</v>
      </c>
      <c r="B1302" s="533"/>
      <c r="C1302" s="505">
        <v>5</v>
      </c>
      <c r="D1302" s="534">
        <f>SUM(D1300:D1301)</f>
        <v>6</v>
      </c>
      <c r="E1302" s="478">
        <f>C1302*D1302</f>
        <v>30</v>
      </c>
    </row>
    <row r="1303" spans="1:10" ht="26.25" x14ac:dyDescent="0.25">
      <c r="A1303" s="535" t="s">
        <v>51</v>
      </c>
      <c r="B1303" s="536"/>
      <c r="C1303" s="536"/>
      <c r="D1303" s="536"/>
      <c r="E1303" s="536"/>
    </row>
    <row r="1304" spans="1:10" x14ac:dyDescent="0.25">
      <c r="A1304" s="433"/>
      <c r="B1304" s="434"/>
      <c r="C1304" s="435"/>
      <c r="D1304" s="436"/>
      <c r="E1304" s="437"/>
    </row>
    <row r="1305" spans="1:10" x14ac:dyDescent="0.25">
      <c r="A1305" s="438" t="s">
        <v>218</v>
      </c>
      <c r="B1305" s="439"/>
      <c r="C1305" s="439"/>
      <c r="D1305" s="440"/>
      <c r="E1305" s="441">
        <f>E1276+E1286+E1289+E1298+E1302</f>
        <v>132</v>
      </c>
    </row>
    <row r="1308" spans="1:10" ht="66" customHeight="1" x14ac:dyDescent="0.3">
      <c r="A1308" s="547" t="s">
        <v>246</v>
      </c>
      <c r="B1308" s="453"/>
      <c r="C1308" s="453"/>
      <c r="D1308" s="453"/>
      <c r="E1308" s="454"/>
    </row>
    <row r="1309" spans="1:10" ht="45.75" x14ac:dyDescent="0.3">
      <c r="A1309" s="455" t="s">
        <v>3</v>
      </c>
      <c r="B1309" s="456" t="s">
        <v>4</v>
      </c>
      <c r="C1309" s="456" t="s">
        <v>5</v>
      </c>
      <c r="D1309" s="457" t="s">
        <v>6</v>
      </c>
      <c r="E1309" s="458" t="s">
        <v>210</v>
      </c>
      <c r="G1309" s="548"/>
      <c r="H1309" s="549"/>
      <c r="I1309" s="549"/>
      <c r="J1309" s="549"/>
    </row>
    <row r="1310" spans="1:10" ht="28.5" customHeight="1" x14ac:dyDescent="0.25">
      <c r="A1310" s="459" t="s">
        <v>9</v>
      </c>
      <c r="B1310" s="460" t="s">
        <v>10</v>
      </c>
      <c r="C1310" s="461" t="s">
        <v>11</v>
      </c>
      <c r="D1310" s="1177"/>
      <c r="E1310" s="462"/>
      <c r="G1310" s="543"/>
      <c r="H1310" s="544"/>
      <c r="I1310" s="543"/>
      <c r="J1310" s="554"/>
    </row>
    <row r="1311" spans="1:10" ht="24.75" x14ac:dyDescent="0.25">
      <c r="A1311" s="463" t="s">
        <v>12</v>
      </c>
      <c r="B1311" s="464"/>
      <c r="C1311" s="465"/>
      <c r="D1311" s="1174"/>
      <c r="E1311" s="462"/>
      <c r="G1311" s="543"/>
      <c r="H1311" s="544"/>
      <c r="I1311" s="543"/>
      <c r="J1311" s="543"/>
    </row>
    <row r="1312" spans="1:10" x14ac:dyDescent="0.25">
      <c r="A1312" s="466" t="s">
        <v>13</v>
      </c>
      <c r="B1312" s="464"/>
      <c r="C1312" s="465"/>
      <c r="D1312" s="467">
        <v>6</v>
      </c>
      <c r="E1312" s="468"/>
      <c r="G1312" s="543"/>
      <c r="H1312" s="550"/>
      <c r="I1312" s="555"/>
      <c r="J1312" s="543"/>
    </row>
    <row r="1313" spans="1:10" x14ac:dyDescent="0.25">
      <c r="A1313" s="466" t="s">
        <v>15</v>
      </c>
      <c r="B1313" s="464"/>
      <c r="C1313" s="465"/>
      <c r="D1313" s="467"/>
      <c r="E1313" s="468"/>
      <c r="G1313" s="551"/>
      <c r="H1313" s="552"/>
      <c r="I1313" s="447"/>
      <c r="J1313" s="556"/>
    </row>
    <row r="1314" spans="1:10" x14ac:dyDescent="0.25">
      <c r="A1314" s="469" t="s">
        <v>16</v>
      </c>
      <c r="B1314" s="464"/>
      <c r="C1314" s="465"/>
      <c r="D1314" s="467"/>
      <c r="E1314" s="468"/>
      <c r="G1314" s="553"/>
      <c r="H1314" s="552"/>
      <c r="I1314" s="448"/>
      <c r="J1314" s="557"/>
    </row>
    <row r="1315" spans="1:10" ht="20.25" customHeight="1" x14ac:dyDescent="0.25">
      <c r="A1315" s="469" t="s">
        <v>17</v>
      </c>
      <c r="B1315" s="464"/>
      <c r="C1315" s="465"/>
      <c r="D1315" s="467"/>
      <c r="E1315" s="468"/>
      <c r="G1315" s="553"/>
      <c r="H1315" s="552"/>
      <c r="I1315" s="448"/>
      <c r="J1315" s="557"/>
    </row>
    <row r="1316" spans="1:10" ht="15.75" customHeight="1" x14ac:dyDescent="0.25">
      <c r="A1316" s="466" t="s">
        <v>18</v>
      </c>
      <c r="B1316" s="464"/>
      <c r="C1316" s="465"/>
      <c r="D1316" s="467">
        <v>4</v>
      </c>
      <c r="E1316" s="468"/>
      <c r="G1316" s="551"/>
      <c r="H1316" s="552"/>
      <c r="I1316" s="448"/>
      <c r="J1316" s="560"/>
    </row>
    <row r="1317" spans="1:10" ht="24" customHeight="1" x14ac:dyDescent="0.25">
      <c r="A1317" s="470" t="s">
        <v>20</v>
      </c>
      <c r="B1317" s="464"/>
      <c r="C1317" s="465"/>
      <c r="D1317" s="467"/>
      <c r="E1317" s="468"/>
      <c r="G1317" s="551"/>
      <c r="H1317" s="552"/>
      <c r="I1317" s="448"/>
      <c r="J1317" s="560"/>
    </row>
    <row r="1318" spans="1:10" ht="24" customHeight="1" x14ac:dyDescent="0.25">
      <c r="A1318" s="471" t="s">
        <v>21</v>
      </c>
      <c r="B1318" s="472"/>
      <c r="C1318" s="473"/>
      <c r="D1318" s="474">
        <v>2</v>
      </c>
      <c r="E1318" s="468"/>
      <c r="G1318" s="551"/>
      <c r="H1318" s="552"/>
      <c r="I1318" s="448"/>
      <c r="J1318" s="560"/>
    </row>
    <row r="1319" spans="1:10" x14ac:dyDescent="0.25">
      <c r="A1319" s="475" t="s">
        <v>216</v>
      </c>
      <c r="B1319" s="464"/>
      <c r="C1319" s="476">
        <v>5</v>
      </c>
      <c r="D1319" s="477">
        <f>SUM(D1312:D1318)</f>
        <v>12</v>
      </c>
      <c r="E1319" s="478">
        <f>C1319*D1319</f>
        <v>60</v>
      </c>
      <c r="G1319" s="551"/>
      <c r="H1319" s="552"/>
      <c r="I1319" s="447"/>
      <c r="J1319" s="447"/>
    </row>
    <row r="1320" spans="1:10" x14ac:dyDescent="0.25">
      <c r="A1320" s="479" t="s">
        <v>23</v>
      </c>
      <c r="B1320" s="480" t="s">
        <v>10</v>
      </c>
      <c r="C1320" s="481" t="s">
        <v>11</v>
      </c>
      <c r="D1320" s="1173"/>
      <c r="E1320" s="462"/>
      <c r="G1320" s="553"/>
      <c r="H1320" s="552"/>
      <c r="I1320" s="448"/>
      <c r="J1320" s="560"/>
    </row>
    <row r="1321" spans="1:10" x14ac:dyDescent="0.25">
      <c r="A1321" s="469" t="s">
        <v>24</v>
      </c>
      <c r="B1321" s="482"/>
      <c r="C1321" s="461"/>
      <c r="D1321" s="1174"/>
      <c r="E1321" s="462"/>
      <c r="G1321" s="553"/>
      <c r="H1321" s="552"/>
      <c r="I1321" s="448"/>
      <c r="J1321" s="560"/>
    </row>
    <row r="1322" spans="1:10" x14ac:dyDescent="0.25">
      <c r="A1322" s="483" t="s">
        <v>25</v>
      </c>
      <c r="B1322" s="482"/>
      <c r="C1322" s="461"/>
      <c r="D1322" s="546"/>
      <c r="E1322" s="462"/>
      <c r="G1322" s="551"/>
      <c r="H1322" s="558"/>
      <c r="I1322" s="448"/>
      <c r="J1322" s="448"/>
    </row>
    <row r="1323" spans="1:10" x14ac:dyDescent="0.25">
      <c r="A1323" s="485" t="s">
        <v>26</v>
      </c>
      <c r="B1323" s="482"/>
      <c r="C1323" s="465"/>
      <c r="D1323" s="467"/>
      <c r="E1323" s="468"/>
      <c r="G1323" s="543"/>
      <c r="H1323" s="1175"/>
      <c r="I1323" s="561"/>
      <c r="J1323" s="561"/>
    </row>
    <row r="1324" spans="1:10" ht="19.5" customHeight="1" x14ac:dyDescent="0.25">
      <c r="A1324" s="485" t="s">
        <v>28</v>
      </c>
      <c r="B1324" s="482"/>
      <c r="C1324" s="465"/>
      <c r="D1324" s="486"/>
      <c r="E1324" s="468"/>
      <c r="G1324" s="559"/>
      <c r="H1324" s="1179"/>
      <c r="I1324" s="448"/>
      <c r="J1324" s="448"/>
    </row>
    <row r="1325" spans="1:10" ht="22.5" customHeight="1" x14ac:dyDescent="0.25">
      <c r="A1325" s="485" t="s">
        <v>29</v>
      </c>
      <c r="B1325" s="482"/>
      <c r="C1325" s="465"/>
      <c r="D1325" s="486">
        <v>2</v>
      </c>
      <c r="E1325" s="468"/>
      <c r="G1325" s="559"/>
      <c r="H1325" s="1179"/>
      <c r="I1325" s="448"/>
      <c r="J1325" s="448"/>
    </row>
    <row r="1326" spans="1:10" x14ac:dyDescent="0.25">
      <c r="A1326" s="469" t="s">
        <v>30</v>
      </c>
      <c r="B1326" s="482"/>
      <c r="C1326" s="465"/>
      <c r="D1326" s="486"/>
      <c r="E1326" s="468"/>
      <c r="G1326" s="559"/>
      <c r="H1326" s="1179"/>
      <c r="I1326" s="448"/>
      <c r="J1326" s="448"/>
    </row>
    <row r="1327" spans="1:10" x14ac:dyDescent="0.25">
      <c r="A1327" s="466" t="s">
        <v>31</v>
      </c>
      <c r="B1327" s="482"/>
      <c r="C1327" s="465"/>
      <c r="D1327" s="486"/>
      <c r="E1327" s="468"/>
      <c r="G1327" s="559"/>
      <c r="H1327" s="1179"/>
      <c r="I1327" s="448"/>
      <c r="J1327" s="448"/>
    </row>
    <row r="1328" spans="1:10" ht="24.75" x14ac:dyDescent="0.25">
      <c r="A1328" s="487" t="s">
        <v>32</v>
      </c>
      <c r="B1328" s="488"/>
      <c r="C1328" s="489"/>
      <c r="D1328" s="490">
        <v>3</v>
      </c>
      <c r="E1328" s="491"/>
      <c r="G1328" s="551"/>
      <c r="H1328" s="1179"/>
      <c r="I1328" s="562"/>
      <c r="J1328" s="563"/>
    </row>
    <row r="1329" spans="1:10" x14ac:dyDescent="0.25">
      <c r="A1329" s="492" t="s">
        <v>216</v>
      </c>
      <c r="B1329" s="493"/>
      <c r="C1329" s="494">
        <v>5</v>
      </c>
      <c r="D1329" s="495">
        <f>SUM(D1322:D1328)</f>
        <v>5</v>
      </c>
      <c r="E1329" s="495">
        <f>C1329*D1329</f>
        <v>25</v>
      </c>
      <c r="G1329" s="551"/>
      <c r="H1329" s="558"/>
      <c r="I1329" s="562"/>
      <c r="J1329" s="562"/>
    </row>
    <row r="1330" spans="1:10" x14ac:dyDescent="0.25">
      <c r="A1330" s="496" t="s">
        <v>33</v>
      </c>
      <c r="B1330" s="481" t="s">
        <v>10</v>
      </c>
      <c r="C1330" s="497">
        <v>5</v>
      </c>
      <c r="D1330" s="498"/>
      <c r="E1330" s="499"/>
      <c r="G1330" s="543"/>
      <c r="H1330" s="1175"/>
      <c r="I1330" s="564"/>
      <c r="J1330" s="564"/>
    </row>
    <row r="1331" spans="1:10" x14ac:dyDescent="0.25">
      <c r="A1331" s="500" t="s">
        <v>34</v>
      </c>
      <c r="B1331" s="501"/>
      <c r="C1331" s="502"/>
      <c r="D1331" s="503"/>
      <c r="E1331" s="491"/>
      <c r="G1331" s="551"/>
      <c r="H1331" s="1175"/>
      <c r="I1331" s="448"/>
      <c r="J1331" s="448"/>
    </row>
    <row r="1332" spans="1:10" x14ac:dyDescent="0.25">
      <c r="A1332" s="445" t="s">
        <v>216</v>
      </c>
      <c r="B1332" s="504"/>
      <c r="C1332" s="505">
        <v>5</v>
      </c>
      <c r="D1332" s="495">
        <f>D1331</f>
        <v>0</v>
      </c>
      <c r="E1332" s="495">
        <f>C1332*D1332</f>
        <v>0</v>
      </c>
      <c r="G1332" s="553"/>
      <c r="H1332" s="1175"/>
      <c r="I1332" s="448"/>
      <c r="J1332" s="448"/>
    </row>
    <row r="1333" spans="1:10" x14ac:dyDescent="0.25">
      <c r="A1333" s="506" t="s">
        <v>35</v>
      </c>
      <c r="B1333" s="507" t="s">
        <v>10</v>
      </c>
      <c r="C1333" s="508"/>
      <c r="D1333" s="509"/>
      <c r="E1333" s="510"/>
      <c r="G1333" s="553"/>
      <c r="H1333" s="1175"/>
      <c r="I1333" s="448"/>
      <c r="J1333" s="448"/>
    </row>
    <row r="1334" spans="1:10" ht="24.75" x14ac:dyDescent="0.25">
      <c r="A1334" s="511" t="s">
        <v>68</v>
      </c>
      <c r="B1334" s="512"/>
      <c r="C1334" s="513"/>
      <c r="D1334" s="514"/>
      <c r="E1334" s="514"/>
      <c r="G1334" s="553"/>
      <c r="H1334" s="1175"/>
      <c r="I1334" s="448"/>
      <c r="J1334" s="448"/>
    </row>
    <row r="1335" spans="1:10" x14ac:dyDescent="0.25">
      <c r="A1335" s="515" t="s">
        <v>37</v>
      </c>
      <c r="B1335" s="516" t="s">
        <v>38</v>
      </c>
      <c r="C1335" s="517"/>
      <c r="D1335" s="518"/>
      <c r="E1335" s="519"/>
      <c r="G1335" s="551"/>
      <c r="H1335" s="550"/>
      <c r="I1335" s="448"/>
      <c r="J1335" s="448"/>
    </row>
    <row r="1336" spans="1:10" x14ac:dyDescent="0.25">
      <c r="A1336" s="520" t="s">
        <v>39</v>
      </c>
      <c r="B1336" s="512"/>
      <c r="C1336" s="513"/>
      <c r="D1336" s="514"/>
      <c r="E1336" s="521"/>
      <c r="G1336" s="1169"/>
      <c r="H1336" s="1170"/>
      <c r="I1336" s="1170"/>
      <c r="J1336" s="565"/>
    </row>
    <row r="1337" spans="1:10" x14ac:dyDescent="0.25">
      <c r="A1337" s="479" t="s">
        <v>69</v>
      </c>
      <c r="B1337" s="522" t="s">
        <v>41</v>
      </c>
      <c r="C1337" s="481" t="s">
        <v>42</v>
      </c>
      <c r="D1337" s="523"/>
      <c r="E1337" s="462"/>
      <c r="G1337" s="566"/>
      <c r="H1337" s="566"/>
      <c r="I1337" s="566"/>
      <c r="J1337" s="566"/>
    </row>
    <row r="1338" spans="1:10" x14ac:dyDescent="0.25">
      <c r="A1338" s="466" t="s">
        <v>43</v>
      </c>
      <c r="B1338" s="524"/>
      <c r="C1338" s="461"/>
      <c r="D1338" s="467"/>
      <c r="E1338" s="468"/>
    </row>
    <row r="1339" spans="1:10" x14ac:dyDescent="0.25">
      <c r="A1339" s="466" t="s">
        <v>44</v>
      </c>
      <c r="B1339" s="524"/>
      <c r="C1339" s="461"/>
      <c r="D1339" s="467">
        <v>4</v>
      </c>
      <c r="E1339" s="468"/>
    </row>
    <row r="1340" spans="1:10" x14ac:dyDescent="0.25">
      <c r="A1340" s="525" t="s">
        <v>217</v>
      </c>
      <c r="B1340" s="526"/>
      <c r="C1340" s="527"/>
      <c r="D1340" s="474"/>
      <c r="E1340" s="468"/>
    </row>
    <row r="1341" spans="1:10" x14ac:dyDescent="0.25">
      <c r="A1341" s="475" t="s">
        <v>216</v>
      </c>
      <c r="B1341" s="528"/>
      <c r="C1341" s="476" t="s">
        <v>42</v>
      </c>
      <c r="D1341" s="467">
        <f>SUM(D1338:D1340)</f>
        <v>4</v>
      </c>
      <c r="E1341" s="478">
        <f>C1341*D1341</f>
        <v>28</v>
      </c>
    </row>
    <row r="1342" spans="1:10" x14ac:dyDescent="0.25">
      <c r="A1342" s="529" t="s">
        <v>48</v>
      </c>
      <c r="B1342" s="530" t="s">
        <v>10</v>
      </c>
      <c r="C1342" s="481" t="s">
        <v>11</v>
      </c>
      <c r="D1342" s="523"/>
      <c r="E1342" s="462"/>
    </row>
    <row r="1343" spans="1:10" x14ac:dyDescent="0.25">
      <c r="A1343" s="531" t="s">
        <v>49</v>
      </c>
      <c r="B1343" s="464"/>
      <c r="C1343" s="465"/>
      <c r="D1343" s="467"/>
      <c r="E1343" s="468"/>
    </row>
    <row r="1344" spans="1:10" ht="15" customHeight="1" x14ac:dyDescent="0.25">
      <c r="A1344" s="532" t="s">
        <v>50</v>
      </c>
      <c r="B1344" s="464"/>
      <c r="C1344" s="465"/>
      <c r="D1344" s="486">
        <v>3</v>
      </c>
      <c r="E1344" s="468"/>
    </row>
    <row r="1345" spans="1:5" ht="18.75" customHeight="1" x14ac:dyDescent="0.25">
      <c r="A1345" s="446" t="s">
        <v>216</v>
      </c>
      <c r="B1345" s="533"/>
      <c r="C1345" s="505">
        <v>5</v>
      </c>
      <c r="D1345" s="534">
        <f>SUM(D1343:D1344)</f>
        <v>3</v>
      </c>
      <c r="E1345" s="478">
        <f>C1345*D1345</f>
        <v>15</v>
      </c>
    </row>
    <row r="1346" spans="1:5" ht="29.25" customHeight="1" x14ac:dyDescent="0.25">
      <c r="A1346" s="535" t="s">
        <v>51</v>
      </c>
      <c r="B1346" s="536"/>
      <c r="C1346" s="536"/>
      <c r="D1346" s="536"/>
      <c r="E1346" s="536"/>
    </row>
    <row r="1347" spans="1:5" ht="18.75" customHeight="1" x14ac:dyDescent="0.25">
      <c r="A1347" s="433"/>
      <c r="B1347" s="434"/>
      <c r="C1347" s="435"/>
      <c r="D1347" s="436"/>
      <c r="E1347" s="437"/>
    </row>
    <row r="1348" spans="1:5" x14ac:dyDescent="0.25">
      <c r="A1348" s="438" t="s">
        <v>218</v>
      </c>
      <c r="B1348" s="439"/>
      <c r="C1348" s="439"/>
      <c r="D1348" s="440"/>
      <c r="E1348" s="441">
        <f>E1319+E1329+E1332+E1341+E1345</f>
        <v>128</v>
      </c>
    </row>
    <row r="1351" spans="1:5" ht="37.5" x14ac:dyDescent="0.3">
      <c r="A1351" s="547" t="s">
        <v>247</v>
      </c>
      <c r="B1351" s="453"/>
      <c r="C1351" s="453"/>
      <c r="D1351" s="453"/>
      <c r="E1351" s="454"/>
    </row>
    <row r="1352" spans="1:5" ht="45" x14ac:dyDescent="0.25">
      <c r="A1352" s="455" t="s">
        <v>3</v>
      </c>
      <c r="B1352" s="456" t="s">
        <v>4</v>
      </c>
      <c r="C1352" s="456" t="s">
        <v>5</v>
      </c>
      <c r="D1352" s="457" t="s">
        <v>6</v>
      </c>
      <c r="E1352" s="458" t="s">
        <v>210</v>
      </c>
    </row>
    <row r="1353" spans="1:5" x14ac:dyDescent="0.25">
      <c r="A1353" s="459" t="s">
        <v>9</v>
      </c>
      <c r="B1353" s="460" t="s">
        <v>10</v>
      </c>
      <c r="C1353" s="461" t="s">
        <v>11</v>
      </c>
      <c r="D1353" s="1177"/>
      <c r="E1353" s="462"/>
    </row>
    <row r="1354" spans="1:5" ht="24.75" x14ac:dyDescent="0.25">
      <c r="A1354" s="463" t="s">
        <v>12</v>
      </c>
      <c r="B1354" s="464"/>
      <c r="C1354" s="465"/>
      <c r="D1354" s="1174"/>
      <c r="E1354" s="462"/>
    </row>
    <row r="1355" spans="1:5" x14ac:dyDescent="0.25">
      <c r="A1355" s="466" t="s">
        <v>13</v>
      </c>
      <c r="B1355" s="464"/>
      <c r="C1355" s="465"/>
      <c r="D1355" s="467">
        <v>6</v>
      </c>
      <c r="E1355" s="468"/>
    </row>
    <row r="1356" spans="1:5" x14ac:dyDescent="0.25">
      <c r="A1356" s="466" t="s">
        <v>15</v>
      </c>
      <c r="B1356" s="464"/>
      <c r="C1356" s="465"/>
      <c r="D1356" s="467"/>
      <c r="E1356" s="468"/>
    </row>
    <row r="1357" spans="1:5" x14ac:dyDescent="0.25">
      <c r="A1357" s="469" t="s">
        <v>16</v>
      </c>
      <c r="B1357" s="464"/>
      <c r="C1357" s="465"/>
      <c r="D1357" s="467"/>
      <c r="E1357" s="468"/>
    </row>
    <row r="1358" spans="1:5" x14ac:dyDescent="0.25">
      <c r="A1358" s="469" t="s">
        <v>17</v>
      </c>
      <c r="B1358" s="464"/>
      <c r="C1358" s="465"/>
      <c r="D1358" s="467"/>
      <c r="E1358" s="468"/>
    </row>
    <row r="1359" spans="1:5" x14ac:dyDescent="0.25">
      <c r="A1359" s="466" t="s">
        <v>18</v>
      </c>
      <c r="B1359" s="464"/>
      <c r="C1359" s="465"/>
      <c r="D1359" s="467">
        <v>4</v>
      </c>
      <c r="E1359" s="468"/>
    </row>
    <row r="1360" spans="1:5" x14ac:dyDescent="0.25">
      <c r="A1360" s="470" t="s">
        <v>20</v>
      </c>
      <c r="B1360" s="464"/>
      <c r="C1360" s="465"/>
      <c r="D1360" s="467"/>
      <c r="E1360" s="468"/>
    </row>
    <row r="1361" spans="1:5" x14ac:dyDescent="0.25">
      <c r="A1361" s="471" t="s">
        <v>21</v>
      </c>
      <c r="B1361" s="472"/>
      <c r="C1361" s="473"/>
      <c r="D1361" s="474">
        <v>2</v>
      </c>
      <c r="E1361" s="468"/>
    </row>
    <row r="1362" spans="1:5" x14ac:dyDescent="0.25">
      <c r="A1362" s="475" t="s">
        <v>216</v>
      </c>
      <c r="B1362" s="464"/>
      <c r="C1362" s="476">
        <v>5</v>
      </c>
      <c r="D1362" s="477">
        <f>SUM(D1355:D1361)</f>
        <v>12</v>
      </c>
      <c r="E1362" s="478">
        <f>C1362*D1362</f>
        <v>60</v>
      </c>
    </row>
    <row r="1363" spans="1:5" x14ac:dyDescent="0.25">
      <c r="A1363" s="479" t="s">
        <v>23</v>
      </c>
      <c r="B1363" s="480" t="s">
        <v>10</v>
      </c>
      <c r="C1363" s="481" t="s">
        <v>11</v>
      </c>
      <c r="D1363" s="1173"/>
      <c r="E1363" s="462"/>
    </row>
    <row r="1364" spans="1:5" x14ac:dyDescent="0.25">
      <c r="A1364" s="469" t="s">
        <v>24</v>
      </c>
      <c r="B1364" s="482"/>
      <c r="C1364" s="461"/>
      <c r="D1364" s="1174"/>
      <c r="E1364" s="462"/>
    </row>
    <row r="1365" spans="1:5" x14ac:dyDescent="0.25">
      <c r="A1365" s="483" t="s">
        <v>25</v>
      </c>
      <c r="B1365" s="482"/>
      <c r="C1365" s="461"/>
      <c r="D1365" s="546"/>
      <c r="E1365" s="462"/>
    </row>
    <row r="1366" spans="1:5" x14ac:dyDescent="0.25">
      <c r="A1366" s="485" t="s">
        <v>26</v>
      </c>
      <c r="B1366" s="482"/>
      <c r="C1366" s="465"/>
      <c r="D1366" s="467"/>
      <c r="E1366" s="468"/>
    </row>
    <row r="1367" spans="1:5" x14ac:dyDescent="0.25">
      <c r="A1367" s="485" t="s">
        <v>28</v>
      </c>
      <c r="B1367" s="482"/>
      <c r="C1367" s="465"/>
      <c r="D1367" s="486"/>
      <c r="E1367" s="468"/>
    </row>
    <row r="1368" spans="1:5" x14ac:dyDescent="0.25">
      <c r="A1368" s="485" t="s">
        <v>29</v>
      </c>
      <c r="B1368" s="482"/>
      <c r="C1368" s="465"/>
      <c r="D1368" s="486">
        <v>2</v>
      </c>
      <c r="E1368" s="468"/>
    </row>
    <row r="1369" spans="1:5" x14ac:dyDescent="0.25">
      <c r="A1369" s="469" t="s">
        <v>30</v>
      </c>
      <c r="B1369" s="482"/>
      <c r="C1369" s="465"/>
      <c r="D1369" s="486"/>
      <c r="E1369" s="468"/>
    </row>
    <row r="1370" spans="1:5" x14ac:dyDescent="0.25">
      <c r="A1370" s="466" t="s">
        <v>31</v>
      </c>
      <c r="B1370" s="482"/>
      <c r="C1370" s="465"/>
      <c r="D1370" s="486"/>
      <c r="E1370" s="468"/>
    </row>
    <row r="1371" spans="1:5" ht="24.75" x14ac:dyDescent="0.25">
      <c r="A1371" s="487" t="s">
        <v>32</v>
      </c>
      <c r="B1371" s="488"/>
      <c r="C1371" s="489"/>
      <c r="D1371" s="490">
        <v>3</v>
      </c>
      <c r="E1371" s="491"/>
    </row>
    <row r="1372" spans="1:5" x14ac:dyDescent="0.25">
      <c r="A1372" s="492" t="s">
        <v>216</v>
      </c>
      <c r="B1372" s="493"/>
      <c r="C1372" s="494">
        <v>5</v>
      </c>
      <c r="D1372" s="495">
        <f>SUM(D1365:D1371)</f>
        <v>5</v>
      </c>
      <c r="E1372" s="495">
        <f>C1372*D1372</f>
        <v>25</v>
      </c>
    </row>
    <row r="1373" spans="1:5" x14ac:dyDescent="0.25">
      <c r="A1373" s="496" t="s">
        <v>33</v>
      </c>
      <c r="B1373" s="481" t="s">
        <v>10</v>
      </c>
      <c r="C1373" s="497">
        <v>5</v>
      </c>
      <c r="D1373" s="498"/>
      <c r="E1373" s="499"/>
    </row>
    <row r="1374" spans="1:5" x14ac:dyDescent="0.25">
      <c r="A1374" s="500" t="s">
        <v>34</v>
      </c>
      <c r="B1374" s="501"/>
      <c r="C1374" s="502"/>
      <c r="D1374" s="503"/>
      <c r="E1374" s="491"/>
    </row>
    <row r="1375" spans="1:5" x14ac:dyDescent="0.25">
      <c r="A1375" s="445" t="s">
        <v>216</v>
      </c>
      <c r="B1375" s="504"/>
      <c r="C1375" s="505">
        <v>5</v>
      </c>
      <c r="D1375" s="495">
        <f>D1374</f>
        <v>0</v>
      </c>
      <c r="E1375" s="495">
        <f>C1375*D1375</f>
        <v>0</v>
      </c>
    </row>
    <row r="1376" spans="1:5" x14ac:dyDescent="0.25">
      <c r="A1376" s="506" t="s">
        <v>35</v>
      </c>
      <c r="B1376" s="507" t="s">
        <v>10</v>
      </c>
      <c r="C1376" s="508"/>
      <c r="D1376" s="509"/>
      <c r="E1376" s="510"/>
    </row>
    <row r="1377" spans="1:5" ht="24.75" x14ac:dyDescent="0.25">
      <c r="A1377" s="511" t="s">
        <v>68</v>
      </c>
      <c r="B1377" s="512"/>
      <c r="C1377" s="513"/>
      <c r="D1377" s="514"/>
      <c r="E1377" s="514"/>
    </row>
    <row r="1378" spans="1:5" x14ac:dyDescent="0.25">
      <c r="A1378" s="515" t="s">
        <v>37</v>
      </c>
      <c r="B1378" s="516" t="s">
        <v>38</v>
      </c>
      <c r="C1378" s="517"/>
      <c r="D1378" s="518"/>
      <c r="E1378" s="519"/>
    </row>
    <row r="1379" spans="1:5" x14ac:dyDescent="0.25">
      <c r="A1379" s="520" t="s">
        <v>39</v>
      </c>
      <c r="B1379" s="512"/>
      <c r="C1379" s="513"/>
      <c r="D1379" s="514"/>
      <c r="E1379" s="521"/>
    </row>
    <row r="1380" spans="1:5" x14ac:dyDescent="0.25">
      <c r="A1380" s="479" t="s">
        <v>69</v>
      </c>
      <c r="B1380" s="522" t="s">
        <v>41</v>
      </c>
      <c r="C1380" s="481" t="s">
        <v>42</v>
      </c>
      <c r="D1380" s="523"/>
      <c r="E1380" s="462"/>
    </row>
    <row r="1381" spans="1:5" x14ac:dyDescent="0.25">
      <c r="A1381" s="466" t="s">
        <v>43</v>
      </c>
      <c r="B1381" s="524"/>
      <c r="C1381" s="461"/>
      <c r="D1381" s="467"/>
      <c r="E1381" s="468"/>
    </row>
    <row r="1382" spans="1:5" x14ac:dyDescent="0.25">
      <c r="A1382" s="466" t="s">
        <v>44</v>
      </c>
      <c r="B1382" s="524"/>
      <c r="C1382" s="461"/>
      <c r="D1382" s="467">
        <v>4</v>
      </c>
      <c r="E1382" s="468"/>
    </row>
    <row r="1383" spans="1:5" x14ac:dyDescent="0.25">
      <c r="A1383" s="525" t="s">
        <v>217</v>
      </c>
      <c r="B1383" s="526"/>
      <c r="C1383" s="527"/>
      <c r="D1383" s="474"/>
      <c r="E1383" s="468"/>
    </row>
    <row r="1384" spans="1:5" x14ac:dyDescent="0.25">
      <c r="A1384" s="475" t="s">
        <v>216</v>
      </c>
      <c r="B1384" s="528"/>
      <c r="C1384" s="476" t="s">
        <v>42</v>
      </c>
      <c r="D1384" s="467">
        <f>SUM(D1381:D1383)</f>
        <v>4</v>
      </c>
      <c r="E1384" s="478">
        <f>C1384*D1384</f>
        <v>28</v>
      </c>
    </row>
    <row r="1385" spans="1:5" x14ac:dyDescent="0.25">
      <c r="A1385" s="529" t="s">
        <v>48</v>
      </c>
      <c r="B1385" s="530" t="s">
        <v>10</v>
      </c>
      <c r="C1385" s="481" t="s">
        <v>11</v>
      </c>
      <c r="D1385" s="523"/>
      <c r="E1385" s="462"/>
    </row>
    <row r="1386" spans="1:5" x14ac:dyDescent="0.25">
      <c r="A1386" s="531" t="s">
        <v>49</v>
      </c>
      <c r="B1386" s="464"/>
      <c r="C1386" s="465"/>
      <c r="D1386" s="467"/>
      <c r="E1386" s="468"/>
    </row>
    <row r="1387" spans="1:5" x14ac:dyDescent="0.25">
      <c r="A1387" s="532" t="s">
        <v>50</v>
      </c>
      <c r="B1387" s="464"/>
      <c r="C1387" s="465"/>
      <c r="D1387" s="486">
        <v>3</v>
      </c>
      <c r="E1387" s="468"/>
    </row>
    <row r="1388" spans="1:5" x14ac:dyDescent="0.25">
      <c r="A1388" s="446" t="s">
        <v>216</v>
      </c>
      <c r="B1388" s="533"/>
      <c r="C1388" s="505">
        <v>5</v>
      </c>
      <c r="D1388" s="534">
        <f>SUM(D1386:D1387)</f>
        <v>3</v>
      </c>
      <c r="E1388" s="478">
        <f>C1388*D1388</f>
        <v>15</v>
      </c>
    </row>
    <row r="1389" spans="1:5" ht="26.25" x14ac:dyDescent="0.25">
      <c r="A1389" s="535" t="s">
        <v>51</v>
      </c>
      <c r="B1389" s="536"/>
      <c r="C1389" s="536"/>
      <c r="D1389" s="536"/>
      <c r="E1389" s="536"/>
    </row>
    <row r="1390" spans="1:5" x14ac:dyDescent="0.25">
      <c r="A1390" s="433"/>
      <c r="B1390" s="434"/>
      <c r="C1390" s="435"/>
      <c r="D1390" s="436"/>
      <c r="E1390" s="437"/>
    </row>
    <row r="1391" spans="1:5" x14ac:dyDescent="0.25">
      <c r="A1391" s="438" t="s">
        <v>218</v>
      </c>
      <c r="B1391" s="439"/>
      <c r="C1391" s="439"/>
      <c r="D1391" s="440"/>
      <c r="E1391" s="441">
        <f>E1362+E1372+E1375+E1384+E1388</f>
        <v>128</v>
      </c>
    </row>
    <row r="1394" spans="1:10" ht="19.5" customHeight="1" x14ac:dyDescent="0.3">
      <c r="A1394" s="568" t="s">
        <v>248</v>
      </c>
      <c r="B1394" s="453"/>
      <c r="C1394" s="453"/>
      <c r="D1394" s="453"/>
      <c r="E1394" s="454"/>
    </row>
    <row r="1395" spans="1:10" ht="29.25" customHeight="1" x14ac:dyDescent="0.25">
      <c r="A1395" s="455" t="s">
        <v>3</v>
      </c>
      <c r="B1395" s="456" t="s">
        <v>4</v>
      </c>
      <c r="C1395" s="456" t="s">
        <v>5</v>
      </c>
      <c r="D1395" s="457" t="s">
        <v>6</v>
      </c>
      <c r="E1395" s="458" t="s">
        <v>210</v>
      </c>
    </row>
    <row r="1396" spans="1:10" ht="18.75" x14ac:dyDescent="0.3">
      <c r="A1396" s="459" t="s">
        <v>9</v>
      </c>
      <c r="B1396" s="460" t="s">
        <v>10</v>
      </c>
      <c r="C1396" s="461" t="s">
        <v>11</v>
      </c>
      <c r="D1396" s="1177"/>
      <c r="E1396" s="462"/>
      <c r="G1396" s="1167"/>
      <c r="H1396" s="1168"/>
      <c r="I1396" s="1168"/>
      <c r="J1396" s="1168"/>
    </row>
    <row r="1397" spans="1:10" ht="29.25" customHeight="1" x14ac:dyDescent="0.25">
      <c r="A1397" s="463" t="s">
        <v>12</v>
      </c>
      <c r="B1397" s="464"/>
      <c r="C1397" s="465"/>
      <c r="D1397" s="1174"/>
      <c r="E1397" s="462"/>
      <c r="G1397" s="543"/>
      <c r="H1397" s="544"/>
      <c r="I1397" s="543"/>
      <c r="J1397" s="554"/>
    </row>
    <row r="1398" spans="1:10" x14ac:dyDescent="0.25">
      <c r="A1398" s="466" t="s">
        <v>13</v>
      </c>
      <c r="B1398" s="464"/>
      <c r="C1398" s="465"/>
      <c r="D1398" s="467">
        <v>6</v>
      </c>
      <c r="E1398" s="468"/>
      <c r="G1398" s="543"/>
      <c r="H1398" s="544"/>
      <c r="I1398" s="543"/>
      <c r="J1398" s="543"/>
    </row>
    <row r="1399" spans="1:10" x14ac:dyDescent="0.25">
      <c r="A1399" s="466" t="s">
        <v>15</v>
      </c>
      <c r="B1399" s="464"/>
      <c r="C1399" s="465"/>
      <c r="D1399" s="467"/>
      <c r="E1399" s="468"/>
      <c r="G1399" s="543"/>
      <c r="H1399" s="1175"/>
      <c r="I1399" s="555"/>
      <c r="J1399" s="543"/>
    </row>
    <row r="1400" spans="1:10" x14ac:dyDescent="0.25">
      <c r="A1400" s="469" t="s">
        <v>16</v>
      </c>
      <c r="B1400" s="464"/>
      <c r="C1400" s="465"/>
      <c r="D1400" s="467"/>
      <c r="E1400" s="468"/>
      <c r="G1400" s="551"/>
      <c r="H1400" s="1178"/>
      <c r="I1400" s="447"/>
      <c r="J1400" s="556"/>
    </row>
    <row r="1401" spans="1:10" x14ac:dyDescent="0.25">
      <c r="A1401" s="469" t="s">
        <v>17</v>
      </c>
      <c r="B1401" s="464"/>
      <c r="C1401" s="465"/>
      <c r="D1401" s="467"/>
      <c r="E1401" s="468"/>
      <c r="G1401" s="553"/>
      <c r="H1401" s="1178"/>
      <c r="I1401" s="448"/>
      <c r="J1401" s="557"/>
    </row>
    <row r="1402" spans="1:10" x14ac:dyDescent="0.25">
      <c r="A1402" s="466" t="s">
        <v>18</v>
      </c>
      <c r="B1402" s="464"/>
      <c r="C1402" s="465"/>
      <c r="D1402" s="467">
        <v>4</v>
      </c>
      <c r="E1402" s="468"/>
      <c r="G1402" s="553"/>
      <c r="H1402" s="1178"/>
      <c r="I1402" s="448"/>
      <c r="J1402" s="557"/>
    </row>
    <row r="1403" spans="1:10" x14ac:dyDescent="0.25">
      <c r="A1403" s="470" t="s">
        <v>20</v>
      </c>
      <c r="B1403" s="464"/>
      <c r="C1403" s="465"/>
      <c r="D1403" s="467"/>
      <c r="E1403" s="468"/>
      <c r="G1403" s="551"/>
      <c r="H1403" s="1178"/>
      <c r="I1403" s="448"/>
      <c r="J1403" s="560"/>
    </row>
    <row r="1404" spans="1:10" x14ac:dyDescent="0.25">
      <c r="A1404" s="471" t="s">
        <v>21</v>
      </c>
      <c r="B1404" s="472"/>
      <c r="C1404" s="473"/>
      <c r="D1404" s="474">
        <v>2</v>
      </c>
      <c r="E1404" s="468"/>
      <c r="G1404" s="551"/>
      <c r="H1404" s="1178"/>
      <c r="I1404" s="448"/>
      <c r="J1404" s="560"/>
    </row>
    <row r="1405" spans="1:10" x14ac:dyDescent="0.25">
      <c r="A1405" s="475" t="s">
        <v>216</v>
      </c>
      <c r="B1405" s="464"/>
      <c r="C1405" s="476">
        <v>5</v>
      </c>
      <c r="D1405" s="477">
        <f>SUM(D1398:D1404)</f>
        <v>12</v>
      </c>
      <c r="E1405" s="478">
        <f>C1405*D1405</f>
        <v>60</v>
      </c>
      <c r="G1405" s="551"/>
      <c r="H1405" s="1178"/>
      <c r="I1405" s="448"/>
      <c r="J1405" s="560"/>
    </row>
    <row r="1406" spans="1:10" x14ac:dyDescent="0.25">
      <c r="A1406" s="479" t="s">
        <v>23</v>
      </c>
      <c r="B1406" s="480" t="s">
        <v>10</v>
      </c>
      <c r="C1406" s="481" t="s">
        <v>11</v>
      </c>
      <c r="D1406" s="1173"/>
      <c r="E1406" s="462"/>
      <c r="G1406" s="551"/>
      <c r="H1406" s="1178"/>
      <c r="I1406" s="447"/>
      <c r="J1406" s="447"/>
    </row>
    <row r="1407" spans="1:10" x14ac:dyDescent="0.25">
      <c r="A1407" s="469" t="s">
        <v>24</v>
      </c>
      <c r="B1407" s="482"/>
      <c r="C1407" s="461"/>
      <c r="D1407" s="1174"/>
      <c r="E1407" s="462"/>
      <c r="G1407" s="553"/>
      <c r="H1407" s="1178"/>
      <c r="I1407" s="448"/>
      <c r="J1407" s="560"/>
    </row>
    <row r="1408" spans="1:10" x14ac:dyDescent="0.25">
      <c r="A1408" s="483" t="s">
        <v>25</v>
      </c>
      <c r="B1408" s="482"/>
      <c r="C1408" s="461"/>
      <c r="D1408" s="546"/>
      <c r="E1408" s="462"/>
      <c r="G1408" s="553"/>
      <c r="H1408" s="1178"/>
      <c r="I1408" s="448"/>
      <c r="J1408" s="560"/>
    </row>
    <row r="1409" spans="1:10" x14ac:dyDescent="0.25">
      <c r="A1409" s="485" t="s">
        <v>26</v>
      </c>
      <c r="B1409" s="482"/>
      <c r="C1409" s="465"/>
      <c r="D1409" s="467"/>
      <c r="E1409" s="468"/>
      <c r="G1409" s="551"/>
      <c r="H1409" s="558"/>
      <c r="I1409" s="448"/>
      <c r="J1409" s="448"/>
    </row>
    <row r="1410" spans="1:10" x14ac:dyDescent="0.25">
      <c r="A1410" s="485" t="s">
        <v>28</v>
      </c>
      <c r="B1410" s="482"/>
      <c r="C1410" s="465"/>
      <c r="D1410" s="486"/>
      <c r="E1410" s="468"/>
      <c r="G1410" s="543"/>
      <c r="H1410" s="1175"/>
      <c r="I1410" s="561"/>
      <c r="J1410" s="561"/>
    </row>
    <row r="1411" spans="1:10" x14ac:dyDescent="0.25">
      <c r="A1411" s="485" t="s">
        <v>29</v>
      </c>
      <c r="B1411" s="482"/>
      <c r="C1411" s="465"/>
      <c r="D1411" s="486">
        <v>2</v>
      </c>
      <c r="E1411" s="468"/>
      <c r="G1411" s="559"/>
      <c r="H1411" s="1179"/>
      <c r="I1411" s="448"/>
      <c r="J1411" s="448"/>
    </row>
    <row r="1412" spans="1:10" x14ac:dyDescent="0.25">
      <c r="A1412" s="469" t="s">
        <v>30</v>
      </c>
      <c r="B1412" s="482"/>
      <c r="C1412" s="465"/>
      <c r="D1412" s="486"/>
      <c r="E1412" s="468"/>
      <c r="G1412" s="559"/>
      <c r="H1412" s="1179"/>
      <c r="I1412" s="448"/>
      <c r="J1412" s="448"/>
    </row>
    <row r="1413" spans="1:10" x14ac:dyDescent="0.25">
      <c r="A1413" s="466" t="s">
        <v>31</v>
      </c>
      <c r="B1413" s="482"/>
      <c r="C1413" s="465"/>
      <c r="D1413" s="486"/>
      <c r="E1413" s="468"/>
      <c r="G1413" s="559"/>
      <c r="H1413" s="1179"/>
      <c r="I1413" s="448"/>
      <c r="J1413" s="448"/>
    </row>
    <row r="1414" spans="1:10" ht="24.75" x14ac:dyDescent="0.25">
      <c r="A1414" s="487" t="s">
        <v>32</v>
      </c>
      <c r="B1414" s="488"/>
      <c r="C1414" s="489"/>
      <c r="D1414" s="490">
        <v>3</v>
      </c>
      <c r="E1414" s="491"/>
      <c r="G1414" s="559"/>
      <c r="H1414" s="1179"/>
      <c r="I1414" s="448"/>
      <c r="J1414" s="448"/>
    </row>
    <row r="1415" spans="1:10" x14ac:dyDescent="0.25">
      <c r="A1415" s="492" t="s">
        <v>216</v>
      </c>
      <c r="B1415" s="493"/>
      <c r="C1415" s="494">
        <v>5</v>
      </c>
      <c r="D1415" s="495">
        <f>SUM(D1408:D1414)</f>
        <v>5</v>
      </c>
      <c r="E1415" s="495">
        <f>C1415*D1415</f>
        <v>25</v>
      </c>
      <c r="G1415" s="551"/>
      <c r="H1415" s="1179"/>
      <c r="I1415" s="562"/>
      <c r="J1415" s="563"/>
    </row>
    <row r="1416" spans="1:10" x14ac:dyDescent="0.25">
      <c r="A1416" s="496" t="s">
        <v>33</v>
      </c>
      <c r="B1416" s="481" t="s">
        <v>10</v>
      </c>
      <c r="C1416" s="497">
        <v>5</v>
      </c>
      <c r="D1416" s="498"/>
      <c r="E1416" s="499"/>
      <c r="G1416" s="551"/>
      <c r="H1416" s="558"/>
      <c r="I1416" s="562"/>
      <c r="J1416" s="562"/>
    </row>
    <row r="1417" spans="1:10" x14ac:dyDescent="0.25">
      <c r="A1417" s="500" t="s">
        <v>34</v>
      </c>
      <c r="B1417" s="501"/>
      <c r="C1417" s="502"/>
      <c r="D1417" s="503"/>
      <c r="E1417" s="491"/>
      <c r="G1417" s="543"/>
      <c r="H1417" s="1175"/>
      <c r="I1417" s="564"/>
      <c r="J1417" s="564"/>
    </row>
    <row r="1418" spans="1:10" x14ac:dyDescent="0.25">
      <c r="A1418" s="445" t="s">
        <v>216</v>
      </c>
      <c r="B1418" s="504"/>
      <c r="C1418" s="505">
        <v>5</v>
      </c>
      <c r="D1418" s="495">
        <f>D1417</f>
        <v>0</v>
      </c>
      <c r="E1418" s="495">
        <f>C1418*D1418</f>
        <v>0</v>
      </c>
      <c r="G1418" s="551"/>
      <c r="H1418" s="1175"/>
      <c r="I1418" s="448"/>
      <c r="J1418" s="448"/>
    </row>
    <row r="1419" spans="1:10" x14ac:dyDescent="0.25">
      <c r="A1419" s="506" t="s">
        <v>35</v>
      </c>
      <c r="B1419" s="507" t="s">
        <v>10</v>
      </c>
      <c r="C1419" s="508"/>
      <c r="D1419" s="509"/>
      <c r="E1419" s="510"/>
      <c r="G1419" s="553"/>
      <c r="H1419" s="1175"/>
      <c r="I1419" s="448"/>
      <c r="J1419" s="448"/>
    </row>
    <row r="1420" spans="1:10" ht="24.75" x14ac:dyDescent="0.25">
      <c r="A1420" s="511" t="s">
        <v>68</v>
      </c>
      <c r="B1420" s="512"/>
      <c r="C1420" s="513"/>
      <c r="D1420" s="514"/>
      <c r="E1420" s="514"/>
      <c r="G1420" s="553"/>
      <c r="H1420" s="1175"/>
      <c r="I1420" s="448"/>
      <c r="J1420" s="448"/>
    </row>
    <row r="1421" spans="1:10" x14ac:dyDescent="0.25">
      <c r="A1421" s="515" t="s">
        <v>37</v>
      </c>
      <c r="B1421" s="516" t="s">
        <v>38</v>
      </c>
      <c r="C1421" s="517"/>
      <c r="D1421" s="518"/>
      <c r="E1421" s="519"/>
      <c r="G1421" s="553"/>
      <c r="H1421" s="1175"/>
      <c r="I1421" s="448"/>
      <c r="J1421" s="448"/>
    </row>
    <row r="1422" spans="1:10" x14ac:dyDescent="0.25">
      <c r="A1422" s="520" t="s">
        <v>39</v>
      </c>
      <c r="B1422" s="512"/>
      <c r="C1422" s="513"/>
      <c r="D1422" s="514"/>
      <c r="E1422" s="521"/>
      <c r="G1422" s="551"/>
      <c r="H1422" s="550"/>
      <c r="I1422" s="448"/>
      <c r="J1422" s="448"/>
    </row>
    <row r="1423" spans="1:10" x14ac:dyDescent="0.25">
      <c r="A1423" s="479" t="s">
        <v>69</v>
      </c>
      <c r="B1423" s="522" t="s">
        <v>41</v>
      </c>
      <c r="C1423" s="481" t="s">
        <v>42</v>
      </c>
      <c r="D1423" s="523"/>
      <c r="E1423" s="462"/>
      <c r="G1423" s="1169"/>
      <c r="H1423" s="1170"/>
      <c r="I1423" s="1170"/>
      <c r="J1423" s="565"/>
    </row>
    <row r="1424" spans="1:10" x14ac:dyDescent="0.25">
      <c r="A1424" s="466" t="s">
        <v>43</v>
      </c>
      <c r="B1424" s="524"/>
      <c r="C1424" s="461"/>
      <c r="D1424" s="467"/>
      <c r="E1424" s="468"/>
    </row>
    <row r="1425" spans="1:10" x14ac:dyDescent="0.25">
      <c r="A1425" s="466" t="s">
        <v>44</v>
      </c>
      <c r="B1425" s="524"/>
      <c r="C1425" s="461"/>
      <c r="D1425" s="467">
        <v>4</v>
      </c>
      <c r="E1425" s="468"/>
    </row>
    <row r="1426" spans="1:10" x14ac:dyDescent="0.25">
      <c r="A1426" s="525" t="s">
        <v>217</v>
      </c>
      <c r="B1426" s="526"/>
      <c r="C1426" s="527"/>
      <c r="D1426" s="474"/>
      <c r="E1426" s="468"/>
    </row>
    <row r="1427" spans="1:10" x14ac:dyDescent="0.25">
      <c r="A1427" s="475" t="s">
        <v>216</v>
      </c>
      <c r="B1427" s="528"/>
      <c r="C1427" s="476" t="s">
        <v>42</v>
      </c>
      <c r="D1427" s="467">
        <f>SUM(D1424:D1426)</f>
        <v>4</v>
      </c>
      <c r="E1427" s="478">
        <f>C1427*D1427</f>
        <v>28</v>
      </c>
    </row>
    <row r="1428" spans="1:10" x14ac:dyDescent="0.25">
      <c r="A1428" s="529" t="s">
        <v>48</v>
      </c>
      <c r="B1428" s="530" t="s">
        <v>10</v>
      </c>
      <c r="C1428" s="481" t="s">
        <v>11</v>
      </c>
      <c r="D1428" s="523"/>
      <c r="E1428" s="462"/>
    </row>
    <row r="1429" spans="1:10" x14ac:dyDescent="0.25">
      <c r="A1429" s="531" t="s">
        <v>49</v>
      </c>
      <c r="B1429" s="464"/>
      <c r="C1429" s="465"/>
      <c r="D1429" s="467"/>
      <c r="E1429" s="468"/>
    </row>
    <row r="1430" spans="1:10" x14ac:dyDescent="0.25">
      <c r="A1430" s="532" t="s">
        <v>50</v>
      </c>
      <c r="B1430" s="464"/>
      <c r="C1430" s="465"/>
      <c r="D1430" s="486">
        <v>3</v>
      </c>
      <c r="E1430" s="468"/>
    </row>
    <row r="1431" spans="1:10" x14ac:dyDescent="0.25">
      <c r="A1431" s="446" t="s">
        <v>216</v>
      </c>
      <c r="B1431" s="533"/>
      <c r="C1431" s="505">
        <v>5</v>
      </c>
      <c r="D1431" s="534">
        <f>SUM(D1429:D1430)</f>
        <v>3</v>
      </c>
      <c r="E1431" s="478">
        <f>C1431*D1431</f>
        <v>15</v>
      </c>
    </row>
    <row r="1432" spans="1:10" ht="26.25" x14ac:dyDescent="0.25">
      <c r="A1432" s="535" t="s">
        <v>51</v>
      </c>
      <c r="B1432" s="536"/>
      <c r="C1432" s="536"/>
      <c r="D1432" s="536"/>
      <c r="E1432" s="536"/>
    </row>
    <row r="1433" spans="1:10" x14ac:dyDescent="0.25">
      <c r="A1433" s="433"/>
      <c r="B1433" s="434"/>
      <c r="C1433" s="435"/>
      <c r="D1433" s="436"/>
      <c r="E1433" s="437"/>
    </row>
    <row r="1434" spans="1:10" x14ac:dyDescent="0.25">
      <c r="A1434" s="438" t="s">
        <v>218</v>
      </c>
      <c r="B1434" s="439"/>
      <c r="C1434" s="439"/>
      <c r="D1434" s="440"/>
      <c r="E1434" s="441">
        <f>E1405+E1415+E1418+E1427+E1431</f>
        <v>128</v>
      </c>
    </row>
    <row r="1437" spans="1:10" ht="25.5" customHeight="1" x14ac:dyDescent="0.3">
      <c r="A1437" s="547" t="s">
        <v>249</v>
      </c>
      <c r="B1437" s="453"/>
      <c r="C1437" s="453"/>
      <c r="D1437" s="453"/>
      <c r="E1437" s="454"/>
      <c r="G1437" s="543"/>
      <c r="H1437" s="544"/>
      <c r="I1437" s="543"/>
      <c r="J1437" s="554"/>
    </row>
    <row r="1438" spans="1:10" ht="31.5" customHeight="1" x14ac:dyDescent="0.25">
      <c r="A1438" s="455" t="s">
        <v>3</v>
      </c>
      <c r="B1438" s="456" t="s">
        <v>4</v>
      </c>
      <c r="C1438" s="456" t="s">
        <v>5</v>
      </c>
      <c r="D1438" s="457" t="s">
        <v>6</v>
      </c>
      <c r="E1438" s="458" t="s">
        <v>210</v>
      </c>
      <c r="G1438" s="543"/>
      <c r="H1438" s="544"/>
      <c r="I1438" s="543"/>
      <c r="J1438" s="543"/>
    </row>
    <row r="1439" spans="1:10" x14ac:dyDescent="0.25">
      <c r="A1439" s="459" t="s">
        <v>9</v>
      </c>
      <c r="B1439" s="460" t="s">
        <v>10</v>
      </c>
      <c r="C1439" s="461" t="s">
        <v>11</v>
      </c>
      <c r="D1439" s="1177"/>
      <c r="E1439" s="462"/>
      <c r="G1439" s="543"/>
      <c r="H1439" s="1175"/>
      <c r="I1439" s="555"/>
      <c r="J1439" s="543"/>
    </row>
    <row r="1440" spans="1:10" ht="24.75" x14ac:dyDescent="0.25">
      <c r="A1440" s="463" t="s">
        <v>12</v>
      </c>
      <c r="B1440" s="464"/>
      <c r="C1440" s="465"/>
      <c r="D1440" s="1174"/>
      <c r="E1440" s="462"/>
      <c r="G1440" s="551"/>
      <c r="H1440" s="1178"/>
      <c r="I1440" s="447"/>
      <c r="J1440" s="556"/>
    </row>
    <row r="1441" spans="1:10" x14ac:dyDescent="0.25">
      <c r="A1441" s="466" t="s">
        <v>13</v>
      </c>
      <c r="B1441" s="464"/>
      <c r="C1441" s="465"/>
      <c r="D1441" s="467">
        <v>6</v>
      </c>
      <c r="E1441" s="468"/>
      <c r="G1441" s="553"/>
      <c r="H1441" s="1178"/>
      <c r="I1441" s="448"/>
      <c r="J1441" s="557"/>
    </row>
    <row r="1442" spans="1:10" x14ac:dyDescent="0.25">
      <c r="A1442" s="466" t="s">
        <v>15</v>
      </c>
      <c r="B1442" s="464"/>
      <c r="C1442" s="465"/>
      <c r="D1442" s="467"/>
      <c r="E1442" s="468"/>
      <c r="G1442" s="553"/>
      <c r="H1442" s="1178"/>
      <c r="I1442" s="448"/>
      <c r="J1442" s="557"/>
    </row>
    <row r="1443" spans="1:10" x14ac:dyDescent="0.25">
      <c r="A1443" s="469" t="s">
        <v>16</v>
      </c>
      <c r="B1443" s="464"/>
      <c r="C1443" s="465"/>
      <c r="D1443" s="467"/>
      <c r="E1443" s="468"/>
      <c r="G1443" s="551"/>
      <c r="H1443" s="1178"/>
      <c r="I1443" s="448"/>
      <c r="J1443" s="560"/>
    </row>
    <row r="1444" spans="1:10" x14ac:dyDescent="0.25">
      <c r="A1444" s="469" t="s">
        <v>17</v>
      </c>
      <c r="B1444" s="464"/>
      <c r="C1444" s="465"/>
      <c r="D1444" s="467"/>
      <c r="E1444" s="468"/>
      <c r="G1444" s="551"/>
      <c r="H1444" s="1178"/>
      <c r="I1444" s="448"/>
      <c r="J1444" s="560"/>
    </row>
    <row r="1445" spans="1:10" x14ac:dyDescent="0.25">
      <c r="A1445" s="466" t="s">
        <v>18</v>
      </c>
      <c r="B1445" s="464"/>
      <c r="C1445" s="465"/>
      <c r="D1445" s="467"/>
      <c r="E1445" s="468"/>
      <c r="G1445" s="551"/>
      <c r="H1445" s="1178"/>
      <c r="I1445" s="448"/>
      <c r="J1445" s="560"/>
    </row>
    <row r="1446" spans="1:10" x14ac:dyDescent="0.25">
      <c r="A1446" s="470" t="s">
        <v>20</v>
      </c>
      <c r="B1446" s="464"/>
      <c r="C1446" s="465"/>
      <c r="D1446" s="467">
        <v>4</v>
      </c>
      <c r="E1446" s="468"/>
      <c r="G1446" s="551"/>
      <c r="H1446" s="1178"/>
      <c r="I1446" s="447"/>
      <c r="J1446" s="447"/>
    </row>
    <row r="1447" spans="1:10" x14ac:dyDescent="0.25">
      <c r="A1447" s="471" t="s">
        <v>21</v>
      </c>
      <c r="B1447" s="472"/>
      <c r="C1447" s="473"/>
      <c r="D1447" s="474">
        <v>2</v>
      </c>
      <c r="E1447" s="468"/>
      <c r="G1447" s="553"/>
      <c r="H1447" s="1178"/>
      <c r="I1447" s="448"/>
      <c r="J1447" s="560"/>
    </row>
    <row r="1448" spans="1:10" x14ac:dyDescent="0.25">
      <c r="A1448" s="475" t="s">
        <v>216</v>
      </c>
      <c r="B1448" s="464"/>
      <c r="C1448" s="476">
        <v>5</v>
      </c>
      <c r="D1448" s="477">
        <f>SUM(D1441:D1447)</f>
        <v>12</v>
      </c>
      <c r="E1448" s="478">
        <f>C1448*D1448</f>
        <v>60</v>
      </c>
      <c r="G1448" s="553"/>
      <c r="H1448" s="1178"/>
      <c r="I1448" s="448"/>
      <c r="J1448" s="560"/>
    </row>
    <row r="1449" spans="1:10" x14ac:dyDescent="0.25">
      <c r="A1449" s="479" t="s">
        <v>23</v>
      </c>
      <c r="B1449" s="480" t="s">
        <v>10</v>
      </c>
      <c r="C1449" s="481" t="s">
        <v>11</v>
      </c>
      <c r="D1449" s="1173"/>
      <c r="E1449" s="462"/>
      <c r="G1449" s="551"/>
      <c r="H1449" s="558"/>
      <c r="I1449" s="448"/>
      <c r="J1449" s="448"/>
    </row>
    <row r="1450" spans="1:10" x14ac:dyDescent="0.25">
      <c r="A1450" s="469" t="s">
        <v>24</v>
      </c>
      <c r="B1450" s="482"/>
      <c r="C1450" s="461"/>
      <c r="D1450" s="1174"/>
      <c r="E1450" s="462"/>
      <c r="G1450" s="543"/>
      <c r="H1450" s="1175"/>
      <c r="I1450" s="561"/>
      <c r="J1450" s="561"/>
    </row>
    <row r="1451" spans="1:10" x14ac:dyDescent="0.25">
      <c r="A1451" s="483" t="s">
        <v>25</v>
      </c>
      <c r="B1451" s="482"/>
      <c r="C1451" s="461"/>
      <c r="D1451" s="484"/>
      <c r="E1451" s="462"/>
      <c r="G1451" s="559"/>
      <c r="H1451" s="1179"/>
      <c r="I1451" s="448"/>
      <c r="J1451" s="448"/>
    </row>
    <row r="1452" spans="1:10" x14ac:dyDescent="0.25">
      <c r="A1452" s="485" t="s">
        <v>26</v>
      </c>
      <c r="B1452" s="482"/>
      <c r="C1452" s="465"/>
      <c r="D1452" s="467"/>
      <c r="E1452" s="468"/>
      <c r="G1452" s="559"/>
      <c r="H1452" s="1179"/>
      <c r="I1452" s="448"/>
      <c r="J1452" s="448"/>
    </row>
    <row r="1453" spans="1:10" x14ac:dyDescent="0.25">
      <c r="A1453" s="485" t="s">
        <v>28</v>
      </c>
      <c r="B1453" s="482"/>
      <c r="C1453" s="465"/>
      <c r="D1453" s="486"/>
      <c r="E1453" s="468"/>
      <c r="G1453" s="559"/>
      <c r="H1453" s="1179"/>
      <c r="I1453" s="448"/>
      <c r="J1453" s="448"/>
    </row>
    <row r="1454" spans="1:10" x14ac:dyDescent="0.25">
      <c r="A1454" s="485" t="s">
        <v>29</v>
      </c>
      <c r="B1454" s="482"/>
      <c r="C1454" s="465"/>
      <c r="D1454" s="486">
        <v>2</v>
      </c>
      <c r="E1454" s="468"/>
      <c r="G1454" s="559"/>
      <c r="H1454" s="1179"/>
      <c r="I1454" s="448"/>
      <c r="J1454" s="448"/>
    </row>
    <row r="1455" spans="1:10" x14ac:dyDescent="0.25">
      <c r="A1455" s="469" t="s">
        <v>30</v>
      </c>
      <c r="B1455" s="482"/>
      <c r="C1455" s="465"/>
      <c r="D1455" s="486"/>
      <c r="E1455" s="468"/>
      <c r="G1455" s="551"/>
      <c r="H1455" s="1179"/>
      <c r="I1455" s="562"/>
      <c r="J1455" s="563"/>
    </row>
    <row r="1456" spans="1:10" x14ac:dyDescent="0.25">
      <c r="A1456" s="466" t="s">
        <v>31</v>
      </c>
      <c r="B1456" s="482"/>
      <c r="C1456" s="465"/>
      <c r="D1456" s="486"/>
      <c r="E1456" s="468"/>
      <c r="G1456" s="551"/>
      <c r="H1456" s="558"/>
      <c r="I1456" s="562"/>
      <c r="J1456" s="562"/>
    </row>
    <row r="1457" spans="1:10" ht="24.75" x14ac:dyDescent="0.25">
      <c r="A1457" s="487" t="s">
        <v>32</v>
      </c>
      <c r="B1457" s="488"/>
      <c r="C1457" s="489"/>
      <c r="D1457" s="490">
        <v>3</v>
      </c>
      <c r="E1457" s="491"/>
      <c r="G1457" s="543"/>
      <c r="H1457" s="1175"/>
      <c r="I1457" s="564"/>
      <c r="J1457" s="564"/>
    </row>
    <row r="1458" spans="1:10" x14ac:dyDescent="0.25">
      <c r="A1458" s="492" t="s">
        <v>216</v>
      </c>
      <c r="B1458" s="493"/>
      <c r="C1458" s="494">
        <v>5</v>
      </c>
      <c r="D1458" s="495">
        <f>SUM(D1451:D1457)</f>
        <v>5</v>
      </c>
      <c r="E1458" s="495">
        <f>C1458*D1458</f>
        <v>25</v>
      </c>
      <c r="G1458" s="551"/>
      <c r="H1458" s="1175"/>
      <c r="I1458" s="448"/>
      <c r="J1458" s="448"/>
    </row>
    <row r="1459" spans="1:10" x14ac:dyDescent="0.25">
      <c r="A1459" s="496" t="s">
        <v>33</v>
      </c>
      <c r="B1459" s="481" t="s">
        <v>10</v>
      </c>
      <c r="C1459" s="497">
        <v>5</v>
      </c>
      <c r="D1459" s="498"/>
      <c r="E1459" s="499"/>
      <c r="G1459" s="553"/>
      <c r="H1459" s="1175"/>
      <c r="I1459" s="448"/>
      <c r="J1459" s="448"/>
    </row>
    <row r="1460" spans="1:10" x14ac:dyDescent="0.25">
      <c r="A1460" s="500" t="s">
        <v>34</v>
      </c>
      <c r="B1460" s="501"/>
      <c r="C1460" s="502"/>
      <c r="D1460" s="503"/>
      <c r="E1460" s="491"/>
      <c r="G1460" s="553"/>
      <c r="H1460" s="1175"/>
      <c r="I1460" s="448"/>
      <c r="J1460" s="448"/>
    </row>
    <row r="1461" spans="1:10" x14ac:dyDescent="0.25">
      <c r="A1461" s="445" t="s">
        <v>216</v>
      </c>
      <c r="B1461" s="504"/>
      <c r="C1461" s="505">
        <v>5</v>
      </c>
      <c r="D1461" s="495">
        <f>D1460</f>
        <v>0</v>
      </c>
      <c r="E1461" s="495">
        <f>C1461*D1461</f>
        <v>0</v>
      </c>
      <c r="G1461" s="553"/>
      <c r="H1461" s="1175"/>
      <c r="I1461" s="448"/>
      <c r="J1461" s="448"/>
    </row>
    <row r="1462" spans="1:10" x14ac:dyDescent="0.25">
      <c r="A1462" s="506" t="s">
        <v>35</v>
      </c>
      <c r="B1462" s="507" t="s">
        <v>10</v>
      </c>
      <c r="C1462" s="508"/>
      <c r="D1462" s="509"/>
      <c r="E1462" s="510"/>
      <c r="G1462" s="551"/>
      <c r="H1462" s="550"/>
      <c r="I1462" s="448"/>
      <c r="J1462" s="448"/>
    </row>
    <row r="1463" spans="1:10" ht="24.75" x14ac:dyDescent="0.25">
      <c r="A1463" s="511" t="s">
        <v>68</v>
      </c>
      <c r="B1463" s="512"/>
      <c r="C1463" s="513"/>
      <c r="D1463" s="514"/>
      <c r="E1463" s="514"/>
      <c r="G1463" s="1169"/>
      <c r="H1463" s="1170"/>
      <c r="I1463" s="1170"/>
      <c r="J1463" s="565"/>
    </row>
    <row r="1464" spans="1:10" x14ac:dyDescent="0.25">
      <c r="A1464" s="515" t="s">
        <v>37</v>
      </c>
      <c r="B1464" s="516" t="s">
        <v>38</v>
      </c>
      <c r="C1464" s="517"/>
      <c r="D1464" s="518"/>
      <c r="E1464" s="519"/>
      <c r="G1464" s="566"/>
      <c r="H1464" s="566"/>
      <c r="I1464" s="566"/>
      <c r="J1464" s="566"/>
    </row>
    <row r="1465" spans="1:10" x14ac:dyDescent="0.25">
      <c r="A1465" s="520" t="s">
        <v>39</v>
      </c>
      <c r="B1465" s="512"/>
      <c r="C1465" s="513"/>
      <c r="D1465" s="514"/>
      <c r="E1465" s="521"/>
    </row>
    <row r="1466" spans="1:10" x14ac:dyDescent="0.25">
      <c r="A1466" s="479" t="s">
        <v>69</v>
      </c>
      <c r="B1466" s="522" t="s">
        <v>41</v>
      </c>
      <c r="C1466" s="481" t="s">
        <v>42</v>
      </c>
      <c r="D1466" s="523"/>
      <c r="E1466" s="462"/>
    </row>
    <row r="1467" spans="1:10" x14ac:dyDescent="0.25">
      <c r="A1467" s="466" t="s">
        <v>43</v>
      </c>
      <c r="B1467" s="524"/>
      <c r="C1467" s="461"/>
      <c r="D1467" s="467"/>
      <c r="E1467" s="468"/>
    </row>
    <row r="1468" spans="1:10" x14ac:dyDescent="0.25">
      <c r="A1468" s="466" t="s">
        <v>44</v>
      </c>
      <c r="B1468" s="524"/>
      <c r="C1468" s="461"/>
      <c r="D1468" s="467">
        <v>4</v>
      </c>
      <c r="E1468" s="468"/>
    </row>
    <row r="1469" spans="1:10" x14ac:dyDescent="0.25">
      <c r="A1469" s="525" t="s">
        <v>217</v>
      </c>
      <c r="B1469" s="526"/>
      <c r="C1469" s="527"/>
      <c r="D1469" s="474"/>
      <c r="E1469" s="468"/>
    </row>
    <row r="1470" spans="1:10" x14ac:dyDescent="0.25">
      <c r="A1470" s="475" t="s">
        <v>216</v>
      </c>
      <c r="B1470" s="528"/>
      <c r="C1470" s="476" t="s">
        <v>42</v>
      </c>
      <c r="D1470" s="467">
        <f>SUM(D1467:D1469)</f>
        <v>4</v>
      </c>
      <c r="E1470" s="478">
        <f>C1470*D1470</f>
        <v>28</v>
      </c>
    </row>
    <row r="1471" spans="1:10" x14ac:dyDescent="0.25">
      <c r="A1471" s="529" t="s">
        <v>48</v>
      </c>
      <c r="B1471" s="530" t="s">
        <v>10</v>
      </c>
      <c r="C1471" s="481" t="s">
        <v>11</v>
      </c>
      <c r="D1471" s="523"/>
      <c r="E1471" s="462"/>
    </row>
    <row r="1472" spans="1:10" x14ac:dyDescent="0.25">
      <c r="A1472" s="531" t="s">
        <v>49</v>
      </c>
      <c r="B1472" s="464"/>
      <c r="C1472" s="465"/>
      <c r="D1472" s="467"/>
      <c r="E1472" s="468"/>
    </row>
    <row r="1473" spans="1:10" x14ac:dyDescent="0.25">
      <c r="A1473" s="532" t="s">
        <v>50</v>
      </c>
      <c r="B1473" s="464"/>
      <c r="C1473" s="465"/>
      <c r="D1473" s="486">
        <v>3</v>
      </c>
      <c r="E1473" s="468"/>
    </row>
    <row r="1474" spans="1:10" x14ac:dyDescent="0.25">
      <c r="A1474" s="446" t="s">
        <v>216</v>
      </c>
      <c r="B1474" s="533"/>
      <c r="C1474" s="505">
        <v>5</v>
      </c>
      <c r="D1474" s="534">
        <f>SUM(D1472:D1473)</f>
        <v>3</v>
      </c>
      <c r="E1474" s="478">
        <f>C1474*D1474</f>
        <v>15</v>
      </c>
    </row>
    <row r="1475" spans="1:10" ht="26.25" x14ac:dyDescent="0.25">
      <c r="A1475" s="535" t="s">
        <v>51</v>
      </c>
      <c r="B1475" s="536"/>
      <c r="C1475" s="536"/>
      <c r="D1475" s="536"/>
      <c r="E1475" s="536"/>
    </row>
    <row r="1476" spans="1:10" x14ac:dyDescent="0.25">
      <c r="A1476" s="433"/>
      <c r="B1476" s="434"/>
      <c r="C1476" s="435"/>
      <c r="D1476" s="436"/>
      <c r="E1476" s="437"/>
    </row>
    <row r="1477" spans="1:10" x14ac:dyDescent="0.25">
      <c r="A1477" s="438" t="s">
        <v>218</v>
      </c>
      <c r="B1477" s="439"/>
      <c r="C1477" s="439"/>
      <c r="D1477" s="440"/>
      <c r="E1477" s="441">
        <f>E1448+E1458+E1461+E1470+E1474</f>
        <v>128</v>
      </c>
    </row>
    <row r="1480" spans="1:10" ht="37.5" x14ac:dyDescent="0.3">
      <c r="A1480" s="547" t="s">
        <v>250</v>
      </c>
      <c r="B1480" s="453"/>
      <c r="C1480" s="453"/>
      <c r="D1480" s="453"/>
      <c r="E1480" s="454"/>
      <c r="G1480" s="548"/>
      <c r="H1480" s="549"/>
      <c r="I1480" s="549"/>
      <c r="J1480" s="549"/>
    </row>
    <row r="1481" spans="1:10" ht="29.25" customHeight="1" x14ac:dyDescent="0.25">
      <c r="A1481" s="455" t="s">
        <v>3</v>
      </c>
      <c r="B1481" s="456" t="s">
        <v>4</v>
      </c>
      <c r="C1481" s="456" t="s">
        <v>5</v>
      </c>
      <c r="D1481" s="457" t="s">
        <v>6</v>
      </c>
      <c r="E1481" s="458" t="s">
        <v>210</v>
      </c>
      <c r="G1481" s="543"/>
      <c r="H1481" s="544"/>
      <c r="I1481" s="543"/>
      <c r="J1481" s="554"/>
    </row>
    <row r="1482" spans="1:10" x14ac:dyDescent="0.25">
      <c r="A1482" s="459" t="s">
        <v>9</v>
      </c>
      <c r="B1482" s="460" t="s">
        <v>10</v>
      </c>
      <c r="C1482" s="461" t="s">
        <v>11</v>
      </c>
      <c r="D1482" s="1177"/>
      <c r="E1482" s="462"/>
      <c r="G1482" s="543"/>
      <c r="H1482" s="544"/>
      <c r="I1482" s="543"/>
      <c r="J1482" s="543"/>
    </row>
    <row r="1483" spans="1:10" ht="24.75" x14ac:dyDescent="0.25">
      <c r="A1483" s="463" t="s">
        <v>12</v>
      </c>
      <c r="B1483" s="464"/>
      <c r="C1483" s="465"/>
      <c r="D1483" s="1174"/>
      <c r="E1483" s="462"/>
      <c r="G1483" s="543"/>
      <c r="H1483" s="550"/>
      <c r="I1483" s="555"/>
      <c r="J1483" s="543"/>
    </row>
    <row r="1484" spans="1:10" x14ac:dyDescent="0.25">
      <c r="A1484" s="466" t="s">
        <v>13</v>
      </c>
      <c r="B1484" s="464"/>
      <c r="C1484" s="465"/>
      <c r="D1484" s="467">
        <v>6</v>
      </c>
      <c r="E1484" s="468"/>
      <c r="G1484" s="551"/>
      <c r="H1484" s="552"/>
      <c r="I1484" s="447"/>
      <c r="J1484" s="556"/>
    </row>
    <row r="1485" spans="1:10" x14ac:dyDescent="0.25">
      <c r="A1485" s="466" t="s">
        <v>15</v>
      </c>
      <c r="B1485" s="464"/>
      <c r="C1485" s="465"/>
      <c r="D1485" s="467"/>
      <c r="E1485" s="468"/>
      <c r="G1485" s="553"/>
      <c r="H1485" s="552"/>
      <c r="I1485" s="448"/>
      <c r="J1485" s="557"/>
    </row>
    <row r="1486" spans="1:10" x14ac:dyDescent="0.25">
      <c r="A1486" s="469" t="s">
        <v>16</v>
      </c>
      <c r="B1486" s="464"/>
      <c r="C1486" s="465"/>
      <c r="D1486" s="467"/>
      <c r="E1486" s="468"/>
      <c r="G1486" s="553"/>
      <c r="H1486" s="552"/>
      <c r="I1486" s="448"/>
      <c r="J1486" s="557"/>
    </row>
    <row r="1487" spans="1:10" x14ac:dyDescent="0.25">
      <c r="A1487" s="469" t="s">
        <v>17</v>
      </c>
      <c r="B1487" s="464"/>
      <c r="C1487" s="465"/>
      <c r="D1487" s="467"/>
      <c r="E1487" s="468"/>
      <c r="G1487" s="551"/>
      <c r="H1487" s="552"/>
      <c r="I1487" s="448"/>
      <c r="J1487" s="560"/>
    </row>
    <row r="1488" spans="1:10" x14ac:dyDescent="0.25">
      <c r="A1488" s="466" t="s">
        <v>18</v>
      </c>
      <c r="B1488" s="464"/>
      <c r="C1488" s="465"/>
      <c r="D1488" s="467"/>
      <c r="E1488" s="468"/>
      <c r="G1488" s="551"/>
      <c r="H1488" s="552"/>
      <c r="I1488" s="448"/>
      <c r="J1488" s="560"/>
    </row>
    <row r="1489" spans="1:10" x14ac:dyDescent="0.25">
      <c r="A1489" s="470" t="s">
        <v>20</v>
      </c>
      <c r="B1489" s="464"/>
      <c r="C1489" s="465"/>
      <c r="D1489" s="467"/>
      <c r="E1489" s="468"/>
      <c r="G1489" s="551"/>
      <c r="H1489" s="552"/>
      <c r="I1489" s="448"/>
      <c r="J1489" s="560"/>
    </row>
    <row r="1490" spans="1:10" x14ac:dyDescent="0.25">
      <c r="A1490" s="471" t="s">
        <v>21</v>
      </c>
      <c r="B1490" s="472"/>
      <c r="C1490" s="473"/>
      <c r="D1490" s="474">
        <v>2</v>
      </c>
      <c r="E1490" s="468"/>
      <c r="G1490" s="551"/>
      <c r="H1490" s="552"/>
      <c r="I1490" s="447"/>
      <c r="J1490" s="447"/>
    </row>
    <row r="1491" spans="1:10" x14ac:dyDescent="0.25">
      <c r="A1491" s="475" t="s">
        <v>216</v>
      </c>
      <c r="B1491" s="464"/>
      <c r="C1491" s="476">
        <v>5</v>
      </c>
      <c r="D1491" s="477">
        <f>SUM(D1484:D1490)</f>
        <v>8</v>
      </c>
      <c r="E1491" s="478">
        <f>C1491*D1491</f>
        <v>40</v>
      </c>
      <c r="G1491" s="553"/>
      <c r="H1491" s="552"/>
      <c r="I1491" s="448"/>
      <c r="J1491" s="560"/>
    </row>
    <row r="1492" spans="1:10" x14ac:dyDescent="0.25">
      <c r="A1492" s="479" t="s">
        <v>23</v>
      </c>
      <c r="B1492" s="480" t="s">
        <v>10</v>
      </c>
      <c r="C1492" s="481" t="s">
        <v>11</v>
      </c>
      <c r="D1492" s="1173"/>
      <c r="E1492" s="462"/>
      <c r="G1492" s="553"/>
      <c r="H1492" s="552"/>
      <c r="I1492" s="448"/>
      <c r="J1492" s="560"/>
    </row>
    <row r="1493" spans="1:10" x14ac:dyDescent="0.25">
      <c r="A1493" s="469" t="s">
        <v>24</v>
      </c>
      <c r="B1493" s="482"/>
      <c r="C1493" s="461"/>
      <c r="D1493" s="1174"/>
      <c r="E1493" s="462"/>
      <c r="G1493" s="551"/>
      <c r="H1493" s="558"/>
      <c r="I1493" s="448"/>
      <c r="J1493" s="448"/>
    </row>
    <row r="1494" spans="1:10" x14ac:dyDescent="0.25">
      <c r="A1494" s="483" t="s">
        <v>25</v>
      </c>
      <c r="B1494" s="482"/>
      <c r="C1494" s="461"/>
      <c r="D1494" s="546"/>
      <c r="E1494" s="462"/>
      <c r="G1494" s="543"/>
      <c r="H1494" s="1175"/>
      <c r="I1494" s="561"/>
      <c r="J1494" s="561"/>
    </row>
    <row r="1495" spans="1:10" x14ac:dyDescent="0.25">
      <c r="A1495" s="485" t="s">
        <v>26</v>
      </c>
      <c r="B1495" s="482"/>
      <c r="C1495" s="465"/>
      <c r="D1495" s="467"/>
      <c r="E1495" s="468"/>
      <c r="G1495" s="559"/>
      <c r="H1495" s="1179"/>
      <c r="I1495" s="448"/>
      <c r="J1495" s="448"/>
    </row>
    <row r="1496" spans="1:10" x14ac:dyDescent="0.25">
      <c r="A1496" s="485" t="s">
        <v>28</v>
      </c>
      <c r="B1496" s="482"/>
      <c r="C1496" s="465"/>
      <c r="D1496" s="486"/>
      <c r="E1496" s="468"/>
      <c r="G1496" s="559"/>
      <c r="H1496" s="1179"/>
      <c r="I1496" s="448"/>
      <c r="J1496" s="448"/>
    </row>
    <row r="1497" spans="1:10" x14ac:dyDescent="0.25">
      <c r="A1497" s="485" t="s">
        <v>29</v>
      </c>
      <c r="B1497" s="482"/>
      <c r="C1497" s="465"/>
      <c r="D1497" s="486">
        <v>2</v>
      </c>
      <c r="E1497" s="468"/>
      <c r="G1497" s="559"/>
      <c r="H1497" s="1179"/>
      <c r="I1497" s="448"/>
      <c r="J1497" s="448"/>
    </row>
    <row r="1498" spans="1:10" x14ac:dyDescent="0.25">
      <c r="A1498" s="469" t="s">
        <v>30</v>
      </c>
      <c r="B1498" s="482"/>
      <c r="C1498" s="465"/>
      <c r="D1498" s="486"/>
      <c r="E1498" s="468"/>
      <c r="G1498" s="559"/>
      <c r="H1498" s="1179"/>
      <c r="I1498" s="448"/>
      <c r="J1498" s="448"/>
    </row>
    <row r="1499" spans="1:10" x14ac:dyDescent="0.25">
      <c r="A1499" s="466" t="s">
        <v>31</v>
      </c>
      <c r="B1499" s="482"/>
      <c r="C1499" s="465"/>
      <c r="D1499" s="486"/>
      <c r="E1499" s="468"/>
      <c r="G1499" s="551"/>
      <c r="H1499" s="1179"/>
      <c r="I1499" s="562"/>
      <c r="J1499" s="563"/>
    </row>
    <row r="1500" spans="1:10" ht="24.75" x14ac:dyDescent="0.25">
      <c r="A1500" s="487" t="s">
        <v>32</v>
      </c>
      <c r="B1500" s="488"/>
      <c r="C1500" s="489"/>
      <c r="D1500" s="490">
        <v>3</v>
      </c>
      <c r="E1500" s="491"/>
      <c r="G1500" s="551"/>
      <c r="H1500" s="558"/>
      <c r="I1500" s="562"/>
      <c r="J1500" s="562"/>
    </row>
    <row r="1501" spans="1:10" x14ac:dyDescent="0.25">
      <c r="A1501" s="492" t="s">
        <v>216</v>
      </c>
      <c r="B1501" s="493"/>
      <c r="C1501" s="494">
        <v>5</v>
      </c>
      <c r="D1501" s="495">
        <f>SUM(D1494:D1500)</f>
        <v>5</v>
      </c>
      <c r="E1501" s="495">
        <f>C1501*D1501</f>
        <v>25</v>
      </c>
      <c r="G1501" s="543"/>
      <c r="H1501" s="1175"/>
      <c r="I1501" s="564"/>
      <c r="J1501" s="564"/>
    </row>
    <row r="1502" spans="1:10" x14ac:dyDescent="0.25">
      <c r="A1502" s="496" t="s">
        <v>33</v>
      </c>
      <c r="B1502" s="481" t="s">
        <v>10</v>
      </c>
      <c r="C1502" s="497">
        <v>5</v>
      </c>
      <c r="D1502" s="498"/>
      <c r="E1502" s="499"/>
      <c r="G1502" s="551"/>
      <c r="H1502" s="1175"/>
      <c r="I1502" s="448"/>
      <c r="J1502" s="448"/>
    </row>
    <row r="1503" spans="1:10" x14ac:dyDescent="0.25">
      <c r="A1503" s="500" t="s">
        <v>34</v>
      </c>
      <c r="B1503" s="501"/>
      <c r="C1503" s="502"/>
      <c r="D1503" s="503"/>
      <c r="E1503" s="491"/>
      <c r="G1503" s="553"/>
      <c r="H1503" s="1175"/>
      <c r="I1503" s="448"/>
      <c r="J1503" s="448"/>
    </row>
    <row r="1504" spans="1:10" x14ac:dyDescent="0.25">
      <c r="A1504" s="445" t="s">
        <v>216</v>
      </c>
      <c r="B1504" s="504"/>
      <c r="C1504" s="505">
        <v>5</v>
      </c>
      <c r="D1504" s="495">
        <f>D1503</f>
        <v>0</v>
      </c>
      <c r="E1504" s="495">
        <f>C1504*D1504</f>
        <v>0</v>
      </c>
      <c r="G1504" s="553"/>
      <c r="H1504" s="1175"/>
      <c r="I1504" s="448"/>
      <c r="J1504" s="448"/>
    </row>
    <row r="1505" spans="1:10" x14ac:dyDescent="0.25">
      <c r="A1505" s="506" t="s">
        <v>35</v>
      </c>
      <c r="B1505" s="507" t="s">
        <v>10</v>
      </c>
      <c r="C1505" s="508"/>
      <c r="D1505" s="509"/>
      <c r="E1505" s="510"/>
      <c r="G1505" s="553"/>
      <c r="H1505" s="1175"/>
      <c r="I1505" s="448"/>
      <c r="J1505" s="448"/>
    </row>
    <row r="1506" spans="1:10" ht="24.75" x14ac:dyDescent="0.25">
      <c r="A1506" s="511" t="s">
        <v>68</v>
      </c>
      <c r="B1506" s="512"/>
      <c r="C1506" s="513"/>
      <c r="D1506" s="514"/>
      <c r="E1506" s="514"/>
      <c r="G1506" s="551"/>
      <c r="H1506" s="550"/>
      <c r="I1506" s="448"/>
      <c r="J1506" s="448"/>
    </row>
    <row r="1507" spans="1:10" x14ac:dyDescent="0.25">
      <c r="A1507" s="515" t="s">
        <v>37</v>
      </c>
      <c r="B1507" s="516" t="s">
        <v>38</v>
      </c>
      <c r="C1507" s="517"/>
      <c r="D1507" s="518"/>
      <c r="E1507" s="519"/>
      <c r="G1507" s="1169"/>
      <c r="H1507" s="1170"/>
      <c r="I1507" s="1170"/>
      <c r="J1507" s="565"/>
    </row>
    <row r="1508" spans="1:10" x14ac:dyDescent="0.25">
      <c r="A1508" s="520" t="s">
        <v>39</v>
      </c>
      <c r="B1508" s="512"/>
      <c r="C1508" s="513"/>
      <c r="D1508" s="514"/>
      <c r="E1508" s="521"/>
    </row>
    <row r="1509" spans="1:10" x14ac:dyDescent="0.25">
      <c r="A1509" s="479" t="s">
        <v>69</v>
      </c>
      <c r="B1509" s="522" t="s">
        <v>41</v>
      </c>
      <c r="C1509" s="481" t="s">
        <v>42</v>
      </c>
      <c r="D1509" s="523"/>
      <c r="E1509" s="462"/>
    </row>
    <row r="1510" spans="1:10" x14ac:dyDescent="0.25">
      <c r="A1510" s="466" t="s">
        <v>43</v>
      </c>
      <c r="B1510" s="524"/>
      <c r="C1510" s="461"/>
      <c r="D1510" s="467">
        <v>6</v>
      </c>
      <c r="E1510" s="468"/>
    </row>
    <row r="1511" spans="1:10" x14ac:dyDescent="0.25">
      <c r="A1511" s="466" t="s">
        <v>44</v>
      </c>
      <c r="B1511" s="524"/>
      <c r="C1511" s="461"/>
      <c r="D1511" s="467"/>
      <c r="E1511" s="468"/>
    </row>
    <row r="1512" spans="1:10" x14ac:dyDescent="0.25">
      <c r="A1512" s="525" t="s">
        <v>217</v>
      </c>
      <c r="B1512" s="526"/>
      <c r="C1512" s="527"/>
      <c r="D1512" s="474"/>
      <c r="E1512" s="468"/>
    </row>
    <row r="1513" spans="1:10" x14ac:dyDescent="0.25">
      <c r="A1513" s="475" t="s">
        <v>216</v>
      </c>
      <c r="B1513" s="528"/>
      <c r="C1513" s="476" t="s">
        <v>42</v>
      </c>
      <c r="D1513" s="467">
        <f>SUM(D1510:D1512)</f>
        <v>6</v>
      </c>
      <c r="E1513" s="478">
        <f>C1513*D1513</f>
        <v>42</v>
      </c>
    </row>
    <row r="1514" spans="1:10" x14ac:dyDescent="0.25">
      <c r="A1514" s="529" t="s">
        <v>48</v>
      </c>
      <c r="B1514" s="530" t="s">
        <v>10</v>
      </c>
      <c r="C1514" s="481" t="s">
        <v>11</v>
      </c>
      <c r="D1514" s="523"/>
      <c r="E1514" s="462"/>
    </row>
    <row r="1515" spans="1:10" x14ac:dyDescent="0.25">
      <c r="A1515" s="531" t="s">
        <v>49</v>
      </c>
      <c r="B1515" s="464"/>
      <c r="C1515" s="465"/>
      <c r="D1515" s="467"/>
      <c r="E1515" s="468"/>
    </row>
    <row r="1516" spans="1:10" x14ac:dyDescent="0.25">
      <c r="A1516" s="532" t="s">
        <v>50</v>
      </c>
      <c r="B1516" s="464"/>
      <c r="C1516" s="465"/>
      <c r="D1516" s="486">
        <v>3</v>
      </c>
      <c r="E1516" s="468"/>
    </row>
    <row r="1517" spans="1:10" x14ac:dyDescent="0.25">
      <c r="A1517" s="446" t="s">
        <v>216</v>
      </c>
      <c r="B1517" s="533"/>
      <c r="C1517" s="505">
        <v>5</v>
      </c>
      <c r="D1517" s="534">
        <f>SUM(D1515:D1516)</f>
        <v>3</v>
      </c>
      <c r="E1517" s="478">
        <f>C1517*D1517</f>
        <v>15</v>
      </c>
    </row>
    <row r="1518" spans="1:10" ht="26.25" x14ac:dyDescent="0.25">
      <c r="A1518" s="535" t="s">
        <v>51</v>
      </c>
      <c r="B1518" s="536"/>
      <c r="C1518" s="536"/>
      <c r="D1518" s="536"/>
      <c r="E1518" s="536"/>
    </row>
    <row r="1519" spans="1:10" x14ac:dyDescent="0.25">
      <c r="A1519" s="433"/>
      <c r="B1519" s="434"/>
      <c r="C1519" s="435"/>
      <c r="D1519" s="436"/>
      <c r="E1519" s="437"/>
    </row>
    <row r="1520" spans="1:10" x14ac:dyDescent="0.25">
      <c r="A1520" s="438" t="s">
        <v>218</v>
      </c>
      <c r="B1520" s="439"/>
      <c r="C1520" s="439"/>
      <c r="D1520" s="440"/>
      <c r="E1520" s="441">
        <f>E1491+E1501+E1504+E1513+E1517</f>
        <v>122</v>
      </c>
    </row>
    <row r="1523" spans="1:5" ht="18.75" x14ac:dyDescent="0.3">
      <c r="A1523" s="567" t="s">
        <v>251</v>
      </c>
      <c r="B1523" s="453"/>
      <c r="C1523" s="453"/>
      <c r="D1523" s="453"/>
      <c r="E1523" s="454"/>
    </row>
    <row r="1524" spans="1:5" ht="45" x14ac:dyDescent="0.25">
      <c r="A1524" s="455" t="s">
        <v>3</v>
      </c>
      <c r="B1524" s="456" t="s">
        <v>4</v>
      </c>
      <c r="C1524" s="456" t="s">
        <v>5</v>
      </c>
      <c r="D1524" s="457" t="s">
        <v>6</v>
      </c>
      <c r="E1524" s="458" t="s">
        <v>210</v>
      </c>
    </row>
    <row r="1525" spans="1:5" x14ac:dyDescent="0.25">
      <c r="A1525" s="459" t="s">
        <v>9</v>
      </c>
      <c r="B1525" s="460" t="s">
        <v>10</v>
      </c>
      <c r="C1525" s="461" t="s">
        <v>11</v>
      </c>
      <c r="D1525" s="1177"/>
      <c r="E1525" s="462"/>
    </row>
    <row r="1526" spans="1:5" ht="24.75" x14ac:dyDescent="0.25">
      <c r="A1526" s="463" t="s">
        <v>12</v>
      </c>
      <c r="B1526" s="464"/>
      <c r="C1526" s="465"/>
      <c r="D1526" s="1174"/>
      <c r="E1526" s="462"/>
    </row>
    <row r="1527" spans="1:5" x14ac:dyDescent="0.25">
      <c r="A1527" s="466" t="s">
        <v>13</v>
      </c>
      <c r="B1527" s="464"/>
      <c r="C1527" s="465"/>
      <c r="D1527" s="467"/>
      <c r="E1527" s="468"/>
    </row>
    <row r="1528" spans="1:5" x14ac:dyDescent="0.25">
      <c r="A1528" s="466" t="s">
        <v>15</v>
      </c>
      <c r="B1528" s="464"/>
      <c r="C1528" s="465"/>
      <c r="D1528" s="467"/>
      <c r="E1528" s="468"/>
    </row>
    <row r="1529" spans="1:5" x14ac:dyDescent="0.25">
      <c r="A1529" s="469" t="s">
        <v>16</v>
      </c>
      <c r="B1529" s="464"/>
      <c r="C1529" s="465"/>
      <c r="D1529" s="467"/>
      <c r="E1529" s="468"/>
    </row>
    <row r="1530" spans="1:5" x14ac:dyDescent="0.25">
      <c r="A1530" s="469" t="s">
        <v>17</v>
      </c>
      <c r="B1530" s="464"/>
      <c r="C1530" s="465"/>
      <c r="D1530" s="467"/>
      <c r="E1530" s="468"/>
    </row>
    <row r="1531" spans="1:5" x14ac:dyDescent="0.25">
      <c r="A1531" s="466" t="s">
        <v>18</v>
      </c>
      <c r="B1531" s="464"/>
      <c r="C1531" s="465"/>
      <c r="D1531" s="467"/>
      <c r="E1531" s="468"/>
    </row>
    <row r="1532" spans="1:5" x14ac:dyDescent="0.25">
      <c r="A1532" s="470" t="s">
        <v>20</v>
      </c>
      <c r="B1532" s="464"/>
      <c r="C1532" s="465"/>
      <c r="D1532" s="467">
        <v>4</v>
      </c>
      <c r="E1532" s="468"/>
    </row>
    <row r="1533" spans="1:5" x14ac:dyDescent="0.25">
      <c r="A1533" s="471" t="s">
        <v>21</v>
      </c>
      <c r="B1533" s="472"/>
      <c r="C1533" s="473"/>
      <c r="D1533" s="474"/>
      <c r="E1533" s="468"/>
    </row>
    <row r="1534" spans="1:5" x14ac:dyDescent="0.25">
      <c r="A1534" s="475" t="s">
        <v>216</v>
      </c>
      <c r="B1534" s="464"/>
      <c r="C1534" s="476">
        <v>5</v>
      </c>
      <c r="D1534" s="477">
        <f>SUM(D1527:D1533)</f>
        <v>4</v>
      </c>
      <c r="E1534" s="478">
        <f>C1534*D1534</f>
        <v>20</v>
      </c>
    </row>
    <row r="1535" spans="1:5" x14ac:dyDescent="0.25">
      <c r="A1535" s="479" t="s">
        <v>23</v>
      </c>
      <c r="B1535" s="480" t="s">
        <v>10</v>
      </c>
      <c r="C1535" s="481" t="s">
        <v>11</v>
      </c>
      <c r="D1535" s="1173"/>
      <c r="E1535" s="462"/>
    </row>
    <row r="1536" spans="1:5" x14ac:dyDescent="0.25">
      <c r="A1536" s="469" t="s">
        <v>24</v>
      </c>
      <c r="B1536" s="482"/>
      <c r="C1536" s="461"/>
      <c r="D1536" s="1174"/>
      <c r="E1536" s="462"/>
    </row>
    <row r="1537" spans="1:5" x14ac:dyDescent="0.25">
      <c r="A1537" s="483" t="s">
        <v>25</v>
      </c>
      <c r="B1537" s="482"/>
      <c r="C1537" s="461"/>
      <c r="D1537" s="484"/>
      <c r="E1537" s="462"/>
    </row>
    <row r="1538" spans="1:5" x14ac:dyDescent="0.25">
      <c r="A1538" s="485" t="s">
        <v>26</v>
      </c>
      <c r="B1538" s="482"/>
      <c r="C1538" s="465"/>
      <c r="D1538" s="467"/>
      <c r="E1538" s="468"/>
    </row>
    <row r="1539" spans="1:5" x14ac:dyDescent="0.25">
      <c r="A1539" s="485" t="s">
        <v>28</v>
      </c>
      <c r="B1539" s="482"/>
      <c r="C1539" s="465"/>
      <c r="D1539" s="486"/>
      <c r="E1539" s="468"/>
    </row>
    <row r="1540" spans="1:5" x14ac:dyDescent="0.25">
      <c r="A1540" s="485" t="s">
        <v>29</v>
      </c>
      <c r="B1540" s="482"/>
      <c r="C1540" s="465"/>
      <c r="D1540" s="486">
        <v>2</v>
      </c>
      <c r="E1540" s="468"/>
    </row>
    <row r="1541" spans="1:5" x14ac:dyDescent="0.25">
      <c r="A1541" s="469" t="s">
        <v>30</v>
      </c>
      <c r="B1541" s="482"/>
      <c r="C1541" s="465"/>
      <c r="D1541" s="486"/>
      <c r="E1541" s="468"/>
    </row>
    <row r="1542" spans="1:5" x14ac:dyDescent="0.25">
      <c r="A1542" s="466" t="s">
        <v>31</v>
      </c>
      <c r="B1542" s="482"/>
      <c r="C1542" s="465"/>
      <c r="D1542" s="486"/>
      <c r="E1542" s="468"/>
    </row>
    <row r="1543" spans="1:5" ht="24.75" x14ac:dyDescent="0.25">
      <c r="A1543" s="487" t="s">
        <v>32</v>
      </c>
      <c r="B1543" s="488"/>
      <c r="C1543" s="489"/>
      <c r="D1543" s="490">
        <v>3</v>
      </c>
      <c r="E1543" s="491"/>
    </row>
    <row r="1544" spans="1:5" x14ac:dyDescent="0.25">
      <c r="A1544" s="492" t="s">
        <v>216</v>
      </c>
      <c r="B1544" s="493"/>
      <c r="C1544" s="494">
        <v>5</v>
      </c>
      <c r="D1544" s="495">
        <f>SUM(D1537:D1543)</f>
        <v>5</v>
      </c>
      <c r="E1544" s="495">
        <f>C1544*D1544</f>
        <v>25</v>
      </c>
    </row>
    <row r="1545" spans="1:5" x14ac:dyDescent="0.25">
      <c r="A1545" s="496" t="s">
        <v>33</v>
      </c>
      <c r="B1545" s="481" t="s">
        <v>10</v>
      </c>
      <c r="C1545" s="497">
        <v>5</v>
      </c>
      <c r="D1545" s="498"/>
      <c r="E1545" s="499"/>
    </row>
    <row r="1546" spans="1:5" x14ac:dyDescent="0.25">
      <c r="A1546" s="500" t="s">
        <v>34</v>
      </c>
      <c r="B1546" s="501"/>
      <c r="C1546" s="502"/>
      <c r="D1546" s="503"/>
      <c r="E1546" s="491"/>
    </row>
    <row r="1547" spans="1:5" x14ac:dyDescent="0.25">
      <c r="A1547" s="445" t="s">
        <v>216</v>
      </c>
      <c r="B1547" s="504"/>
      <c r="C1547" s="505">
        <v>5</v>
      </c>
      <c r="D1547" s="495">
        <f>D1546</f>
        <v>0</v>
      </c>
      <c r="E1547" s="495">
        <f>C1547*D1547</f>
        <v>0</v>
      </c>
    </row>
    <row r="1548" spans="1:5" x14ac:dyDescent="0.25">
      <c r="A1548" s="506" t="s">
        <v>35</v>
      </c>
      <c r="B1548" s="507" t="s">
        <v>10</v>
      </c>
      <c r="C1548" s="508"/>
      <c r="D1548" s="509"/>
      <c r="E1548" s="510"/>
    </row>
    <row r="1549" spans="1:5" ht="24.75" x14ac:dyDescent="0.25">
      <c r="A1549" s="511" t="s">
        <v>68</v>
      </c>
      <c r="B1549" s="512"/>
      <c r="C1549" s="513"/>
      <c r="D1549" s="514"/>
      <c r="E1549" s="514"/>
    </row>
    <row r="1550" spans="1:5" x14ac:dyDescent="0.25">
      <c r="A1550" s="515" t="s">
        <v>37</v>
      </c>
      <c r="B1550" s="516" t="s">
        <v>38</v>
      </c>
      <c r="C1550" s="517"/>
      <c r="D1550" s="518"/>
      <c r="E1550" s="519"/>
    </row>
    <row r="1551" spans="1:5" x14ac:dyDescent="0.25">
      <c r="A1551" s="520" t="s">
        <v>39</v>
      </c>
      <c r="B1551" s="512"/>
      <c r="C1551" s="513"/>
      <c r="D1551" s="514"/>
      <c r="E1551" s="521"/>
    </row>
    <row r="1552" spans="1:5" x14ac:dyDescent="0.25">
      <c r="A1552" s="479" t="s">
        <v>69</v>
      </c>
      <c r="B1552" s="522" t="s">
        <v>41</v>
      </c>
      <c r="C1552" s="481" t="s">
        <v>42</v>
      </c>
      <c r="D1552" s="523"/>
      <c r="E1552" s="462"/>
    </row>
    <row r="1553" spans="1:10" x14ac:dyDescent="0.25">
      <c r="A1553" s="466" t="s">
        <v>43</v>
      </c>
      <c r="B1553" s="524"/>
      <c r="C1553" s="461"/>
      <c r="D1553" s="467">
        <v>6</v>
      </c>
      <c r="E1553" s="468"/>
    </row>
    <row r="1554" spans="1:10" x14ac:dyDescent="0.25">
      <c r="A1554" s="466" t="s">
        <v>44</v>
      </c>
      <c r="B1554" s="524"/>
      <c r="C1554" s="461"/>
      <c r="D1554" s="467"/>
      <c r="E1554" s="468"/>
    </row>
    <row r="1555" spans="1:10" x14ac:dyDescent="0.25">
      <c r="A1555" s="525" t="s">
        <v>217</v>
      </c>
      <c r="B1555" s="526"/>
      <c r="C1555" s="527"/>
      <c r="D1555" s="474"/>
      <c r="E1555" s="468"/>
    </row>
    <row r="1556" spans="1:10" x14ac:dyDescent="0.25">
      <c r="A1556" s="475" t="s">
        <v>216</v>
      </c>
      <c r="B1556" s="528"/>
      <c r="C1556" s="476" t="s">
        <v>42</v>
      </c>
      <c r="D1556" s="467">
        <f>SUM(D1553:D1555)</f>
        <v>6</v>
      </c>
      <c r="E1556" s="478">
        <f>C1556*D1556</f>
        <v>42</v>
      </c>
    </row>
    <row r="1557" spans="1:10" x14ac:dyDescent="0.25">
      <c r="A1557" s="529" t="s">
        <v>48</v>
      </c>
      <c r="B1557" s="530" t="s">
        <v>10</v>
      </c>
      <c r="C1557" s="481" t="s">
        <v>11</v>
      </c>
      <c r="D1557" s="523"/>
      <c r="E1557" s="462"/>
    </row>
    <row r="1558" spans="1:10" x14ac:dyDescent="0.25">
      <c r="A1558" s="531" t="s">
        <v>49</v>
      </c>
      <c r="B1558" s="464"/>
      <c r="C1558" s="465"/>
      <c r="D1558" s="467">
        <v>6</v>
      </c>
      <c r="E1558" s="468"/>
    </row>
    <row r="1559" spans="1:10" x14ac:dyDescent="0.25">
      <c r="A1559" s="532" t="s">
        <v>50</v>
      </c>
      <c r="B1559" s="464"/>
      <c r="C1559" s="465"/>
      <c r="D1559" s="486"/>
      <c r="E1559" s="468"/>
    </row>
    <row r="1560" spans="1:10" x14ac:dyDescent="0.25">
      <c r="A1560" s="446" t="s">
        <v>216</v>
      </c>
      <c r="B1560" s="533"/>
      <c r="C1560" s="505">
        <v>5</v>
      </c>
      <c r="D1560" s="534">
        <f>SUM(D1558:D1559)</f>
        <v>6</v>
      </c>
      <c r="E1560" s="478">
        <f>C1560*D1560</f>
        <v>30</v>
      </c>
    </row>
    <row r="1561" spans="1:10" ht="26.25" x14ac:dyDescent="0.25">
      <c r="A1561" s="535" t="s">
        <v>51</v>
      </c>
      <c r="B1561" s="536"/>
      <c r="C1561" s="536"/>
      <c r="D1561" s="536"/>
      <c r="E1561" s="536"/>
    </row>
    <row r="1562" spans="1:10" x14ac:dyDescent="0.25">
      <c r="A1562" s="433"/>
      <c r="B1562" s="434"/>
      <c r="C1562" s="435"/>
      <c r="D1562" s="436"/>
      <c r="E1562" s="437"/>
    </row>
    <row r="1563" spans="1:10" x14ac:dyDescent="0.25">
      <c r="A1563" s="438" t="s">
        <v>218</v>
      </c>
      <c r="B1563" s="439"/>
      <c r="C1563" s="439"/>
      <c r="D1563" s="440"/>
      <c r="E1563" s="441">
        <f>E1534+E1544+E1547+E1556+E1560</f>
        <v>117</v>
      </c>
    </row>
    <row r="1566" spans="1:10" ht="18.75" x14ac:dyDescent="0.3">
      <c r="A1566" s="569" t="s">
        <v>252</v>
      </c>
      <c r="B1566" s="453"/>
      <c r="C1566" s="453"/>
      <c r="D1566" s="453"/>
      <c r="E1566" s="454"/>
      <c r="F1566" s="444"/>
      <c r="G1566" s="1167"/>
      <c r="H1566" s="1168"/>
      <c r="I1566" s="1168"/>
      <c r="J1566" s="1168"/>
    </row>
    <row r="1567" spans="1:10" ht="45" x14ac:dyDescent="0.25">
      <c r="A1567" s="455" t="s">
        <v>3</v>
      </c>
      <c r="B1567" s="456" t="s">
        <v>4</v>
      </c>
      <c r="C1567" s="456" t="s">
        <v>5</v>
      </c>
      <c r="D1567" s="457" t="s">
        <v>6</v>
      </c>
      <c r="E1567" s="458" t="s">
        <v>210</v>
      </c>
      <c r="G1567" s="543"/>
      <c r="H1567" s="544"/>
      <c r="I1567" s="543"/>
      <c r="J1567" s="554"/>
    </row>
    <row r="1568" spans="1:10" x14ac:dyDescent="0.25">
      <c r="A1568" s="459" t="s">
        <v>9</v>
      </c>
      <c r="B1568" s="460" t="s">
        <v>10</v>
      </c>
      <c r="C1568" s="461" t="s">
        <v>11</v>
      </c>
      <c r="D1568" s="1177"/>
      <c r="E1568" s="462"/>
      <c r="G1568" s="543"/>
      <c r="H1568" s="544"/>
      <c r="I1568" s="543"/>
      <c r="J1568" s="543"/>
    </row>
    <row r="1569" spans="1:10" ht="24.75" x14ac:dyDescent="0.25">
      <c r="A1569" s="463" t="s">
        <v>12</v>
      </c>
      <c r="B1569" s="464"/>
      <c r="C1569" s="465"/>
      <c r="D1569" s="1174"/>
      <c r="E1569" s="462"/>
      <c r="G1569" s="543"/>
      <c r="H1569" s="1175"/>
      <c r="I1569" s="555"/>
      <c r="J1569" s="543"/>
    </row>
    <row r="1570" spans="1:10" x14ac:dyDescent="0.25">
      <c r="A1570" s="466" t="s">
        <v>13</v>
      </c>
      <c r="B1570" s="464"/>
      <c r="C1570" s="465"/>
      <c r="D1570" s="467"/>
      <c r="E1570" s="468"/>
      <c r="G1570" s="551"/>
      <c r="H1570" s="1178"/>
      <c r="I1570" s="447"/>
      <c r="J1570" s="556"/>
    </row>
    <row r="1571" spans="1:10" x14ac:dyDescent="0.25">
      <c r="A1571" s="466" t="s">
        <v>15</v>
      </c>
      <c r="B1571" s="464"/>
      <c r="C1571" s="465"/>
      <c r="D1571" s="467"/>
      <c r="E1571" s="468"/>
      <c r="G1571" s="553"/>
      <c r="H1571" s="1178"/>
      <c r="I1571" s="448"/>
      <c r="J1571" s="557"/>
    </row>
    <row r="1572" spans="1:10" x14ac:dyDescent="0.25">
      <c r="A1572" s="469" t="s">
        <v>16</v>
      </c>
      <c r="B1572" s="464"/>
      <c r="C1572" s="465"/>
      <c r="D1572" s="467"/>
      <c r="E1572" s="468"/>
      <c r="G1572" s="553"/>
      <c r="H1572" s="1178"/>
      <c r="I1572" s="448"/>
      <c r="J1572" s="557"/>
    </row>
    <row r="1573" spans="1:10" x14ac:dyDescent="0.25">
      <c r="A1573" s="469" t="s">
        <v>17</v>
      </c>
      <c r="B1573" s="464"/>
      <c r="C1573" s="465"/>
      <c r="D1573" s="467"/>
      <c r="E1573" s="468"/>
      <c r="G1573" s="551"/>
      <c r="H1573" s="1178"/>
      <c r="I1573" s="448"/>
      <c r="J1573" s="560"/>
    </row>
    <row r="1574" spans="1:10" x14ac:dyDescent="0.25">
      <c r="A1574" s="466" t="s">
        <v>18</v>
      </c>
      <c r="B1574" s="464"/>
      <c r="C1574" s="465"/>
      <c r="D1574" s="467"/>
      <c r="E1574" s="468"/>
      <c r="G1574" s="551"/>
      <c r="H1574" s="1178"/>
      <c r="I1574" s="448"/>
      <c r="J1574" s="560"/>
    </row>
    <row r="1575" spans="1:10" x14ac:dyDescent="0.25">
      <c r="A1575" s="470" t="s">
        <v>20</v>
      </c>
      <c r="B1575" s="464"/>
      <c r="C1575" s="465"/>
      <c r="D1575" s="467">
        <v>4</v>
      </c>
      <c r="E1575" s="468"/>
      <c r="G1575" s="551"/>
      <c r="H1575" s="1178"/>
      <c r="I1575" s="448"/>
      <c r="J1575" s="560"/>
    </row>
    <row r="1576" spans="1:10" x14ac:dyDescent="0.25">
      <c r="A1576" s="471" t="s">
        <v>21</v>
      </c>
      <c r="B1576" s="472"/>
      <c r="C1576" s="473"/>
      <c r="D1576" s="474">
        <v>2</v>
      </c>
      <c r="E1576" s="468"/>
      <c r="G1576" s="551"/>
      <c r="H1576" s="1178"/>
      <c r="I1576" s="447"/>
      <c r="J1576" s="447"/>
    </row>
    <row r="1577" spans="1:10" x14ac:dyDescent="0.25">
      <c r="A1577" s="475" t="s">
        <v>216</v>
      </c>
      <c r="B1577" s="464"/>
      <c r="C1577" s="476">
        <v>5</v>
      </c>
      <c r="D1577" s="477">
        <f>SUM(D1570:D1576)</f>
        <v>6</v>
      </c>
      <c r="E1577" s="478">
        <f>C1577*D1577</f>
        <v>30</v>
      </c>
      <c r="G1577" s="553"/>
      <c r="H1577" s="1178"/>
      <c r="I1577" s="448"/>
      <c r="J1577" s="560"/>
    </row>
    <row r="1578" spans="1:10" x14ac:dyDescent="0.25">
      <c r="A1578" s="479" t="s">
        <v>23</v>
      </c>
      <c r="B1578" s="480" t="s">
        <v>10</v>
      </c>
      <c r="C1578" s="481" t="s">
        <v>11</v>
      </c>
      <c r="D1578" s="1173"/>
      <c r="E1578" s="462"/>
      <c r="G1578" s="553"/>
      <c r="H1578" s="1178"/>
      <c r="I1578" s="448"/>
      <c r="J1578" s="560"/>
    </row>
    <row r="1579" spans="1:10" x14ac:dyDescent="0.25">
      <c r="A1579" s="469" t="s">
        <v>24</v>
      </c>
      <c r="B1579" s="482"/>
      <c r="C1579" s="461"/>
      <c r="D1579" s="1174"/>
      <c r="E1579" s="462"/>
      <c r="G1579" s="551"/>
      <c r="H1579" s="558"/>
      <c r="I1579" s="448"/>
      <c r="J1579" s="448"/>
    </row>
    <row r="1580" spans="1:10" x14ac:dyDescent="0.25">
      <c r="A1580" s="483" t="s">
        <v>25</v>
      </c>
      <c r="B1580" s="482"/>
      <c r="C1580" s="461"/>
      <c r="D1580" s="484"/>
      <c r="E1580" s="462"/>
      <c r="G1580" s="543"/>
      <c r="H1580" s="1175"/>
      <c r="I1580" s="561"/>
      <c r="J1580" s="561"/>
    </row>
    <row r="1581" spans="1:10" x14ac:dyDescent="0.25">
      <c r="A1581" s="485" t="s">
        <v>26</v>
      </c>
      <c r="B1581" s="482"/>
      <c r="C1581" s="465"/>
      <c r="D1581" s="467"/>
      <c r="E1581" s="468"/>
      <c r="G1581" s="559"/>
      <c r="H1581" s="1179"/>
      <c r="I1581" s="448"/>
      <c r="J1581" s="448"/>
    </row>
    <row r="1582" spans="1:10" x14ac:dyDescent="0.25">
      <c r="A1582" s="485" t="s">
        <v>28</v>
      </c>
      <c r="B1582" s="482"/>
      <c r="C1582" s="465"/>
      <c r="D1582" s="486"/>
      <c r="E1582" s="468"/>
      <c r="G1582" s="559"/>
      <c r="H1582" s="1179"/>
      <c r="I1582" s="448"/>
      <c r="J1582" s="448"/>
    </row>
    <row r="1583" spans="1:10" x14ac:dyDescent="0.25">
      <c r="A1583" s="485" t="s">
        <v>29</v>
      </c>
      <c r="B1583" s="482"/>
      <c r="C1583" s="465"/>
      <c r="D1583" s="486">
        <v>2</v>
      </c>
      <c r="E1583" s="468"/>
      <c r="G1583" s="559"/>
      <c r="H1583" s="1179"/>
      <c r="I1583" s="448"/>
      <c r="J1583" s="448"/>
    </row>
    <row r="1584" spans="1:10" x14ac:dyDescent="0.25">
      <c r="A1584" s="469" t="s">
        <v>30</v>
      </c>
      <c r="B1584" s="482"/>
      <c r="C1584" s="465"/>
      <c r="D1584" s="486"/>
      <c r="E1584" s="468"/>
      <c r="G1584" s="559"/>
      <c r="H1584" s="1179"/>
      <c r="I1584" s="448"/>
      <c r="J1584" s="448"/>
    </row>
    <row r="1585" spans="1:10" x14ac:dyDescent="0.25">
      <c r="A1585" s="466" t="s">
        <v>31</v>
      </c>
      <c r="B1585" s="482"/>
      <c r="C1585" s="465"/>
      <c r="D1585" s="486"/>
      <c r="E1585" s="468"/>
      <c r="G1585" s="551"/>
      <c r="H1585" s="1179"/>
      <c r="I1585" s="562"/>
      <c r="J1585" s="563"/>
    </row>
    <row r="1586" spans="1:10" ht="24.75" x14ac:dyDescent="0.25">
      <c r="A1586" s="487" t="s">
        <v>32</v>
      </c>
      <c r="B1586" s="488"/>
      <c r="C1586" s="489"/>
      <c r="D1586" s="490">
        <v>3</v>
      </c>
      <c r="E1586" s="491"/>
      <c r="G1586" s="551"/>
      <c r="H1586" s="558"/>
      <c r="I1586" s="562"/>
      <c r="J1586" s="562"/>
    </row>
    <row r="1587" spans="1:10" x14ac:dyDescent="0.25">
      <c r="A1587" s="492" t="s">
        <v>216</v>
      </c>
      <c r="B1587" s="493"/>
      <c r="C1587" s="494">
        <v>5</v>
      </c>
      <c r="D1587" s="495">
        <f>SUM(D1580:D1586)</f>
        <v>5</v>
      </c>
      <c r="E1587" s="495">
        <f>C1587*D1587</f>
        <v>25</v>
      </c>
      <c r="G1587" s="543"/>
      <c r="H1587" s="1175"/>
      <c r="I1587" s="564"/>
      <c r="J1587" s="564"/>
    </row>
    <row r="1588" spans="1:10" x14ac:dyDescent="0.25">
      <c r="A1588" s="496" t="s">
        <v>33</v>
      </c>
      <c r="B1588" s="481" t="s">
        <v>10</v>
      </c>
      <c r="C1588" s="497">
        <v>5</v>
      </c>
      <c r="D1588" s="498"/>
      <c r="E1588" s="499"/>
      <c r="G1588" s="551"/>
      <c r="H1588" s="1175"/>
      <c r="I1588" s="448"/>
      <c r="J1588" s="448"/>
    </row>
    <row r="1589" spans="1:10" x14ac:dyDescent="0.25">
      <c r="A1589" s="500" t="s">
        <v>34</v>
      </c>
      <c r="B1589" s="501"/>
      <c r="C1589" s="502"/>
      <c r="D1589" s="503"/>
      <c r="E1589" s="491"/>
      <c r="G1589" s="553"/>
      <c r="H1589" s="1175"/>
      <c r="I1589" s="448"/>
      <c r="J1589" s="448"/>
    </row>
    <row r="1590" spans="1:10" x14ac:dyDescent="0.25">
      <c r="A1590" s="445" t="s">
        <v>216</v>
      </c>
      <c r="B1590" s="504"/>
      <c r="C1590" s="505">
        <v>5</v>
      </c>
      <c r="D1590" s="495">
        <f>D1589</f>
        <v>0</v>
      </c>
      <c r="E1590" s="495">
        <f>C1590*D1590</f>
        <v>0</v>
      </c>
      <c r="G1590" s="553"/>
      <c r="H1590" s="1175"/>
      <c r="I1590" s="448"/>
      <c r="J1590" s="448"/>
    </row>
    <row r="1591" spans="1:10" x14ac:dyDescent="0.25">
      <c r="A1591" s="506" t="s">
        <v>35</v>
      </c>
      <c r="B1591" s="507" t="s">
        <v>10</v>
      </c>
      <c r="C1591" s="508"/>
      <c r="D1591" s="509"/>
      <c r="E1591" s="510"/>
      <c r="G1591" s="553"/>
      <c r="H1591" s="1175"/>
      <c r="I1591" s="448"/>
      <c r="J1591" s="448"/>
    </row>
    <row r="1592" spans="1:10" ht="24.75" x14ac:dyDescent="0.25">
      <c r="A1592" s="511" t="s">
        <v>68</v>
      </c>
      <c r="B1592" s="512"/>
      <c r="C1592" s="513"/>
      <c r="D1592" s="514"/>
      <c r="E1592" s="514"/>
      <c r="G1592" s="551"/>
      <c r="H1592" s="550"/>
      <c r="I1592" s="448"/>
      <c r="J1592" s="448"/>
    </row>
    <row r="1593" spans="1:10" x14ac:dyDescent="0.25">
      <c r="A1593" s="515" t="s">
        <v>37</v>
      </c>
      <c r="B1593" s="516" t="s">
        <v>38</v>
      </c>
      <c r="C1593" s="517"/>
      <c r="D1593" s="518"/>
      <c r="E1593" s="519"/>
      <c r="G1593" s="1169"/>
      <c r="H1593" s="1170"/>
      <c r="I1593" s="1170"/>
      <c r="J1593" s="565"/>
    </row>
    <row r="1594" spans="1:10" x14ac:dyDescent="0.25">
      <c r="A1594" s="520" t="s">
        <v>39</v>
      </c>
      <c r="B1594" s="512"/>
      <c r="C1594" s="513"/>
      <c r="D1594" s="514"/>
      <c r="E1594" s="521"/>
    </row>
    <row r="1595" spans="1:10" x14ac:dyDescent="0.25">
      <c r="A1595" s="479" t="s">
        <v>69</v>
      </c>
      <c r="B1595" s="522" t="s">
        <v>41</v>
      </c>
      <c r="C1595" s="481" t="s">
        <v>42</v>
      </c>
      <c r="D1595" s="523"/>
      <c r="E1595" s="462"/>
    </row>
    <row r="1596" spans="1:10" x14ac:dyDescent="0.25">
      <c r="A1596" s="466" t="s">
        <v>43</v>
      </c>
      <c r="B1596" s="524"/>
      <c r="C1596" s="461"/>
      <c r="D1596" s="467"/>
      <c r="E1596" s="468"/>
    </row>
    <row r="1597" spans="1:10" x14ac:dyDescent="0.25">
      <c r="A1597" s="466" t="s">
        <v>44</v>
      </c>
      <c r="B1597" s="524"/>
      <c r="C1597" s="461"/>
      <c r="D1597" s="467">
        <v>4</v>
      </c>
      <c r="E1597" s="468"/>
    </row>
    <row r="1598" spans="1:10" x14ac:dyDescent="0.25">
      <c r="A1598" s="525" t="s">
        <v>217</v>
      </c>
      <c r="B1598" s="526"/>
      <c r="C1598" s="527"/>
      <c r="D1598" s="474"/>
      <c r="E1598" s="468"/>
    </row>
    <row r="1599" spans="1:10" x14ac:dyDescent="0.25">
      <c r="A1599" s="475" t="s">
        <v>216</v>
      </c>
      <c r="B1599" s="528"/>
      <c r="C1599" s="476" t="s">
        <v>42</v>
      </c>
      <c r="D1599" s="467">
        <f>SUM(D1596:D1598)</f>
        <v>4</v>
      </c>
      <c r="E1599" s="478">
        <f>C1599*D1599</f>
        <v>28</v>
      </c>
    </row>
    <row r="1600" spans="1:10" x14ac:dyDescent="0.25">
      <c r="A1600" s="529" t="s">
        <v>48</v>
      </c>
      <c r="B1600" s="530" t="s">
        <v>10</v>
      </c>
      <c r="C1600" s="481" t="s">
        <v>11</v>
      </c>
      <c r="D1600" s="523"/>
      <c r="E1600" s="462"/>
    </row>
    <row r="1601" spans="1:10" x14ac:dyDescent="0.25">
      <c r="A1601" s="531" t="s">
        <v>49</v>
      </c>
      <c r="B1601" s="464"/>
      <c r="C1601" s="465"/>
      <c r="D1601" s="467">
        <v>6</v>
      </c>
      <c r="E1601" s="468"/>
    </row>
    <row r="1602" spans="1:10" x14ac:dyDescent="0.25">
      <c r="A1602" s="532" t="s">
        <v>50</v>
      </c>
      <c r="B1602" s="464"/>
      <c r="C1602" s="465"/>
      <c r="D1602" s="486"/>
      <c r="E1602" s="468"/>
    </row>
    <row r="1603" spans="1:10" x14ac:dyDescent="0.25">
      <c r="A1603" s="446" t="s">
        <v>216</v>
      </c>
      <c r="B1603" s="533"/>
      <c r="C1603" s="505">
        <v>5</v>
      </c>
      <c r="D1603" s="534">
        <f>SUM(D1601:D1602)</f>
        <v>6</v>
      </c>
      <c r="E1603" s="478">
        <f>C1603*D1603</f>
        <v>30</v>
      </c>
      <c r="G1603" s="450"/>
    </row>
    <row r="1604" spans="1:10" ht="26.25" x14ac:dyDescent="0.25">
      <c r="A1604" s="535" t="s">
        <v>51</v>
      </c>
      <c r="B1604" s="536"/>
      <c r="C1604" s="536"/>
      <c r="D1604" s="536"/>
      <c r="E1604" s="536"/>
    </row>
    <row r="1605" spans="1:10" x14ac:dyDescent="0.25">
      <c r="A1605" s="433"/>
      <c r="B1605" s="434"/>
      <c r="C1605" s="435"/>
      <c r="D1605" s="436"/>
      <c r="E1605" s="437"/>
    </row>
    <row r="1606" spans="1:10" x14ac:dyDescent="0.25">
      <c r="A1606" s="438" t="s">
        <v>218</v>
      </c>
      <c r="B1606" s="439"/>
      <c r="C1606" s="439"/>
      <c r="D1606" s="440"/>
      <c r="E1606" s="441">
        <f>E1577+E1587+E1590+E1599+E1603</f>
        <v>113</v>
      </c>
    </row>
    <row r="1607" spans="1:10" x14ac:dyDescent="0.25">
      <c r="A1607" s="449"/>
      <c r="B1607" s="450"/>
      <c r="C1607" s="450"/>
      <c r="D1607" s="450"/>
      <c r="E1607" s="451"/>
    </row>
    <row r="1608" spans="1:10" x14ac:dyDescent="0.25">
      <c r="A1608" s="570"/>
      <c r="B1608" s="450"/>
      <c r="C1608" s="450"/>
      <c r="D1608" s="450"/>
      <c r="E1608" s="451"/>
    </row>
    <row r="1609" spans="1:10" ht="18.75" x14ac:dyDescent="0.3">
      <c r="A1609" s="571" t="s">
        <v>253</v>
      </c>
      <c r="B1609" s="572"/>
      <c r="C1609" s="572"/>
      <c r="D1609" s="572"/>
      <c r="E1609" s="454"/>
      <c r="G1609" s="1167"/>
      <c r="H1609" s="1168"/>
      <c r="I1609" s="1168"/>
      <c r="J1609" s="1168"/>
    </row>
    <row r="1610" spans="1:10" ht="45" x14ac:dyDescent="0.25">
      <c r="A1610" s="455" t="s">
        <v>3</v>
      </c>
      <c r="B1610" s="456" t="s">
        <v>4</v>
      </c>
      <c r="C1610" s="456" t="s">
        <v>5</v>
      </c>
      <c r="D1610" s="457" t="s">
        <v>6</v>
      </c>
      <c r="E1610" s="458" t="s">
        <v>210</v>
      </c>
      <c r="G1610" s="543"/>
      <c r="H1610" s="544"/>
      <c r="I1610" s="543"/>
      <c r="J1610" s="554"/>
    </row>
    <row r="1611" spans="1:10" x14ac:dyDescent="0.25">
      <c r="A1611" s="459" t="s">
        <v>9</v>
      </c>
      <c r="B1611" s="460" t="s">
        <v>10</v>
      </c>
      <c r="C1611" s="461" t="s">
        <v>11</v>
      </c>
      <c r="D1611" s="1177"/>
      <c r="E1611" s="462"/>
      <c r="G1611" s="543"/>
      <c r="H1611" s="544"/>
      <c r="I1611" s="543"/>
      <c r="J1611" s="543"/>
    </row>
    <row r="1612" spans="1:10" ht="24.75" x14ac:dyDescent="0.25">
      <c r="A1612" s="463" t="s">
        <v>12</v>
      </c>
      <c r="B1612" s="464"/>
      <c r="C1612" s="465"/>
      <c r="D1612" s="1174"/>
      <c r="E1612" s="462"/>
      <c r="G1612" s="543"/>
      <c r="H1612" s="1175"/>
      <c r="I1612" s="555"/>
      <c r="J1612" s="543"/>
    </row>
    <row r="1613" spans="1:10" x14ac:dyDescent="0.25">
      <c r="A1613" s="466" t="s">
        <v>13</v>
      </c>
      <c r="B1613" s="464"/>
      <c r="C1613" s="465"/>
      <c r="D1613" s="467"/>
      <c r="E1613" s="468"/>
      <c r="G1613" s="551"/>
      <c r="H1613" s="1178"/>
      <c r="I1613" s="447"/>
      <c r="J1613" s="556"/>
    </row>
    <row r="1614" spans="1:10" x14ac:dyDescent="0.25">
      <c r="A1614" s="466" t="s">
        <v>15</v>
      </c>
      <c r="B1614" s="464"/>
      <c r="C1614" s="465"/>
      <c r="D1614" s="467"/>
      <c r="E1614" s="468"/>
      <c r="G1614" s="553"/>
      <c r="H1614" s="1178"/>
      <c r="I1614" s="448"/>
      <c r="J1614" s="557"/>
    </row>
    <row r="1615" spans="1:10" x14ac:dyDescent="0.25">
      <c r="A1615" s="469" t="s">
        <v>16</v>
      </c>
      <c r="B1615" s="464"/>
      <c r="C1615" s="465"/>
      <c r="D1615" s="467"/>
      <c r="E1615" s="468"/>
      <c r="G1615" s="553"/>
      <c r="H1615" s="1178"/>
      <c r="I1615" s="448"/>
      <c r="J1615" s="557"/>
    </row>
    <row r="1616" spans="1:10" x14ac:dyDescent="0.25">
      <c r="A1616" s="469" t="s">
        <v>17</v>
      </c>
      <c r="B1616" s="464"/>
      <c r="C1616" s="465"/>
      <c r="D1616" s="467"/>
      <c r="E1616" s="468"/>
      <c r="G1616" s="551"/>
      <c r="H1616" s="1178"/>
      <c r="I1616" s="448"/>
      <c r="J1616" s="560"/>
    </row>
    <row r="1617" spans="1:10" x14ac:dyDescent="0.25">
      <c r="A1617" s="466" t="s">
        <v>18</v>
      </c>
      <c r="B1617" s="464"/>
      <c r="C1617" s="465"/>
      <c r="D1617" s="467"/>
      <c r="E1617" s="468"/>
      <c r="G1617" s="551"/>
      <c r="H1617" s="1178"/>
      <c r="I1617" s="448"/>
      <c r="J1617" s="560"/>
    </row>
    <row r="1618" spans="1:10" x14ac:dyDescent="0.25">
      <c r="A1618" s="470" t="s">
        <v>20</v>
      </c>
      <c r="B1618" s="464"/>
      <c r="C1618" s="465"/>
      <c r="D1618" s="467">
        <v>4</v>
      </c>
      <c r="E1618" s="468"/>
      <c r="G1618" s="551"/>
      <c r="H1618" s="1178"/>
      <c r="I1618" s="448"/>
      <c r="J1618" s="560"/>
    </row>
    <row r="1619" spans="1:10" x14ac:dyDescent="0.25">
      <c r="A1619" s="471" t="s">
        <v>21</v>
      </c>
      <c r="B1619" s="472"/>
      <c r="C1619" s="473"/>
      <c r="D1619" s="474"/>
      <c r="E1619" s="468"/>
      <c r="G1619" s="551"/>
      <c r="H1619" s="1178"/>
      <c r="I1619" s="447"/>
      <c r="J1619" s="447"/>
    </row>
    <row r="1620" spans="1:10" x14ac:dyDescent="0.25">
      <c r="A1620" s="475" t="s">
        <v>216</v>
      </c>
      <c r="B1620" s="464"/>
      <c r="C1620" s="476">
        <v>5</v>
      </c>
      <c r="D1620" s="477">
        <f>SUM(D1613:D1619)</f>
        <v>4</v>
      </c>
      <c r="E1620" s="478">
        <f>C1620*D1620</f>
        <v>20</v>
      </c>
      <c r="G1620" s="553"/>
      <c r="H1620" s="1178"/>
      <c r="I1620" s="448"/>
      <c r="J1620" s="560"/>
    </row>
    <row r="1621" spans="1:10" x14ac:dyDescent="0.25">
      <c r="A1621" s="479" t="s">
        <v>23</v>
      </c>
      <c r="B1621" s="480" t="s">
        <v>10</v>
      </c>
      <c r="C1621" s="481" t="s">
        <v>11</v>
      </c>
      <c r="D1621" s="1173"/>
      <c r="E1621" s="462"/>
      <c r="G1621" s="553"/>
      <c r="H1621" s="1178"/>
      <c r="I1621" s="448"/>
      <c r="J1621" s="560"/>
    </row>
    <row r="1622" spans="1:10" x14ac:dyDescent="0.25">
      <c r="A1622" s="469" t="s">
        <v>24</v>
      </c>
      <c r="B1622" s="482"/>
      <c r="C1622" s="461"/>
      <c r="D1622" s="1174"/>
      <c r="E1622" s="462"/>
      <c r="G1622" s="551"/>
      <c r="H1622" s="558"/>
      <c r="I1622" s="448"/>
      <c r="J1622" s="448"/>
    </row>
    <row r="1623" spans="1:10" x14ac:dyDescent="0.25">
      <c r="A1623" s="483" t="s">
        <v>25</v>
      </c>
      <c r="B1623" s="482"/>
      <c r="C1623" s="461"/>
      <c r="D1623" s="484"/>
      <c r="E1623" s="462"/>
      <c r="G1623" s="543"/>
      <c r="H1623" s="1175"/>
      <c r="I1623" s="561"/>
      <c r="J1623" s="561"/>
    </row>
    <row r="1624" spans="1:10" x14ac:dyDescent="0.25">
      <c r="A1624" s="485" t="s">
        <v>26</v>
      </c>
      <c r="B1624" s="482"/>
      <c r="C1624" s="465"/>
      <c r="D1624" s="467"/>
      <c r="E1624" s="468"/>
      <c r="G1624" s="559"/>
      <c r="H1624" s="1179"/>
      <c r="I1624" s="448"/>
      <c r="J1624" s="448"/>
    </row>
    <row r="1625" spans="1:10" x14ac:dyDescent="0.25">
      <c r="A1625" s="485" t="s">
        <v>28</v>
      </c>
      <c r="B1625" s="482"/>
      <c r="C1625" s="465"/>
      <c r="D1625" s="486"/>
      <c r="E1625" s="468"/>
      <c r="G1625" s="559"/>
      <c r="H1625" s="1179"/>
      <c r="I1625" s="448"/>
      <c r="J1625" s="448"/>
    </row>
    <row r="1626" spans="1:10" x14ac:dyDescent="0.25">
      <c r="A1626" s="485" t="s">
        <v>29</v>
      </c>
      <c r="B1626" s="482"/>
      <c r="C1626" s="465"/>
      <c r="D1626" s="486">
        <v>2</v>
      </c>
      <c r="E1626" s="468"/>
      <c r="G1626" s="559"/>
      <c r="H1626" s="1179"/>
      <c r="I1626" s="448"/>
      <c r="J1626" s="448"/>
    </row>
    <row r="1627" spans="1:10" x14ac:dyDescent="0.25">
      <c r="A1627" s="469" t="s">
        <v>30</v>
      </c>
      <c r="B1627" s="482"/>
      <c r="C1627" s="465"/>
      <c r="D1627" s="486"/>
      <c r="E1627" s="468"/>
      <c r="G1627" s="559"/>
      <c r="H1627" s="1179"/>
      <c r="I1627" s="448"/>
      <c r="J1627" s="448"/>
    </row>
    <row r="1628" spans="1:10" x14ac:dyDescent="0.25">
      <c r="A1628" s="466" t="s">
        <v>31</v>
      </c>
      <c r="B1628" s="482"/>
      <c r="C1628" s="465"/>
      <c r="D1628" s="486"/>
      <c r="E1628" s="468"/>
      <c r="G1628" s="551"/>
      <c r="H1628" s="1179"/>
      <c r="I1628" s="562"/>
      <c r="J1628" s="563"/>
    </row>
    <row r="1629" spans="1:10" ht="24.75" x14ac:dyDescent="0.25">
      <c r="A1629" s="487" t="s">
        <v>32</v>
      </c>
      <c r="B1629" s="488"/>
      <c r="C1629" s="489"/>
      <c r="D1629" s="490">
        <v>3</v>
      </c>
      <c r="E1629" s="491"/>
      <c r="G1629" s="551"/>
      <c r="H1629" s="558"/>
      <c r="I1629" s="562"/>
      <c r="J1629" s="562"/>
    </row>
    <row r="1630" spans="1:10" x14ac:dyDescent="0.25">
      <c r="A1630" s="492" t="s">
        <v>216</v>
      </c>
      <c r="B1630" s="493"/>
      <c r="C1630" s="494">
        <v>5</v>
      </c>
      <c r="D1630" s="495">
        <f>SUM(D1623:D1629)</f>
        <v>5</v>
      </c>
      <c r="E1630" s="495">
        <f>C1630*D1630</f>
        <v>25</v>
      </c>
      <c r="G1630" s="543"/>
      <c r="H1630" s="1175"/>
      <c r="I1630" s="564"/>
      <c r="J1630" s="564"/>
    </row>
    <row r="1631" spans="1:10" x14ac:dyDescent="0.25">
      <c r="A1631" s="496" t="s">
        <v>33</v>
      </c>
      <c r="B1631" s="481" t="s">
        <v>10</v>
      </c>
      <c r="C1631" s="497">
        <v>5</v>
      </c>
      <c r="D1631" s="498"/>
      <c r="E1631" s="499"/>
      <c r="G1631" s="551"/>
      <c r="H1631" s="1175"/>
      <c r="I1631" s="448"/>
      <c r="J1631" s="448"/>
    </row>
    <row r="1632" spans="1:10" x14ac:dyDescent="0.25">
      <c r="A1632" s="500" t="s">
        <v>34</v>
      </c>
      <c r="B1632" s="501"/>
      <c r="C1632" s="502"/>
      <c r="D1632" s="503"/>
      <c r="E1632" s="491"/>
      <c r="G1632" s="553"/>
      <c r="H1632" s="1175"/>
      <c r="I1632" s="448"/>
      <c r="J1632" s="448"/>
    </row>
    <row r="1633" spans="1:10" x14ac:dyDescent="0.25">
      <c r="A1633" s="445" t="s">
        <v>216</v>
      </c>
      <c r="B1633" s="504"/>
      <c r="C1633" s="505">
        <v>5</v>
      </c>
      <c r="D1633" s="495">
        <f>D1632</f>
        <v>0</v>
      </c>
      <c r="E1633" s="495">
        <f>C1633*D1633</f>
        <v>0</v>
      </c>
      <c r="G1633" s="553"/>
      <c r="H1633" s="1175"/>
      <c r="I1633" s="448"/>
      <c r="J1633" s="448"/>
    </row>
    <row r="1634" spans="1:10" x14ac:dyDescent="0.25">
      <c r="A1634" s="506" t="s">
        <v>35</v>
      </c>
      <c r="B1634" s="507" t="s">
        <v>10</v>
      </c>
      <c r="C1634" s="508"/>
      <c r="D1634" s="509"/>
      <c r="E1634" s="510"/>
      <c r="G1634" s="553"/>
      <c r="H1634" s="1175"/>
      <c r="I1634" s="448"/>
      <c r="J1634" s="448"/>
    </row>
    <row r="1635" spans="1:10" ht="24.75" x14ac:dyDescent="0.25">
      <c r="A1635" s="511" t="s">
        <v>68</v>
      </c>
      <c r="B1635" s="512"/>
      <c r="C1635" s="513"/>
      <c r="D1635" s="514"/>
      <c r="E1635" s="514"/>
      <c r="G1635" s="551"/>
      <c r="H1635" s="550"/>
      <c r="I1635" s="448"/>
      <c r="J1635" s="448"/>
    </row>
    <row r="1636" spans="1:10" x14ac:dyDescent="0.25">
      <c r="A1636" s="515" t="s">
        <v>37</v>
      </c>
      <c r="B1636" s="516" t="s">
        <v>38</v>
      </c>
      <c r="C1636" s="517"/>
      <c r="D1636" s="518"/>
      <c r="E1636" s="519"/>
      <c r="G1636" s="1169"/>
      <c r="H1636" s="1170"/>
      <c r="I1636" s="1170"/>
      <c r="J1636" s="565"/>
    </row>
    <row r="1637" spans="1:10" x14ac:dyDescent="0.25">
      <c r="A1637" s="520" t="s">
        <v>39</v>
      </c>
      <c r="B1637" s="512"/>
      <c r="C1637" s="513"/>
      <c r="D1637" s="514"/>
      <c r="E1637" s="521"/>
    </row>
    <row r="1638" spans="1:10" x14ac:dyDescent="0.25">
      <c r="A1638" s="479" t="s">
        <v>69</v>
      </c>
      <c r="B1638" s="522" t="s">
        <v>41</v>
      </c>
      <c r="C1638" s="481" t="s">
        <v>42</v>
      </c>
      <c r="D1638" s="523"/>
      <c r="E1638" s="462"/>
    </row>
    <row r="1639" spans="1:10" x14ac:dyDescent="0.25">
      <c r="A1639" s="466" t="s">
        <v>43</v>
      </c>
      <c r="B1639" s="524"/>
      <c r="C1639" s="461"/>
      <c r="D1639" s="467">
        <v>6</v>
      </c>
      <c r="E1639" s="468"/>
    </row>
    <row r="1640" spans="1:10" x14ac:dyDescent="0.25">
      <c r="A1640" s="466" t="s">
        <v>44</v>
      </c>
      <c r="B1640" s="524"/>
      <c r="C1640" s="461"/>
      <c r="D1640" s="467"/>
      <c r="E1640" s="468"/>
    </row>
    <row r="1641" spans="1:10" x14ac:dyDescent="0.25">
      <c r="A1641" s="525" t="s">
        <v>217</v>
      </c>
      <c r="B1641" s="526"/>
      <c r="C1641" s="527"/>
      <c r="D1641" s="474"/>
      <c r="E1641" s="468"/>
    </row>
    <row r="1642" spans="1:10" x14ac:dyDescent="0.25">
      <c r="A1642" s="475" t="s">
        <v>216</v>
      </c>
      <c r="B1642" s="528"/>
      <c r="C1642" s="476" t="s">
        <v>42</v>
      </c>
      <c r="D1642" s="467">
        <f>SUM(D1639:D1641)</f>
        <v>6</v>
      </c>
      <c r="E1642" s="478">
        <f>C1642*D1642</f>
        <v>42</v>
      </c>
    </row>
    <row r="1643" spans="1:10" x14ac:dyDescent="0.25">
      <c r="A1643" s="529" t="s">
        <v>48</v>
      </c>
      <c r="B1643" s="530" t="s">
        <v>10</v>
      </c>
      <c r="C1643" s="481" t="s">
        <v>11</v>
      </c>
      <c r="D1643" s="523"/>
      <c r="E1643" s="462"/>
    </row>
    <row r="1644" spans="1:10" x14ac:dyDescent="0.25">
      <c r="A1644" s="531" t="s">
        <v>49</v>
      </c>
      <c r="B1644" s="464"/>
      <c r="C1644" s="465"/>
      <c r="D1644" s="467"/>
      <c r="E1644" s="468"/>
    </row>
    <row r="1645" spans="1:10" x14ac:dyDescent="0.25">
      <c r="A1645" s="532" t="s">
        <v>50</v>
      </c>
      <c r="B1645" s="464"/>
      <c r="C1645" s="465"/>
      <c r="D1645" s="486">
        <v>3</v>
      </c>
      <c r="E1645" s="468"/>
    </row>
    <row r="1646" spans="1:10" x14ac:dyDescent="0.25">
      <c r="A1646" s="446" t="s">
        <v>216</v>
      </c>
      <c r="B1646" s="533"/>
      <c r="C1646" s="505">
        <v>5</v>
      </c>
      <c r="D1646" s="534">
        <f>SUM(D1644:D1645)</f>
        <v>3</v>
      </c>
      <c r="E1646" s="478">
        <f>C1646*D1646</f>
        <v>15</v>
      </c>
    </row>
    <row r="1647" spans="1:10" ht="26.25" x14ac:dyDescent="0.25">
      <c r="A1647" s="535" t="s">
        <v>51</v>
      </c>
      <c r="B1647" s="536"/>
      <c r="C1647" s="536"/>
      <c r="D1647" s="536"/>
      <c r="E1647" s="536"/>
    </row>
    <row r="1648" spans="1:10" x14ac:dyDescent="0.25">
      <c r="A1648" s="433"/>
      <c r="B1648" s="434"/>
      <c r="C1648" s="435"/>
      <c r="D1648" s="436"/>
      <c r="E1648" s="437"/>
    </row>
    <row r="1649" spans="1:5" x14ac:dyDescent="0.25">
      <c r="A1649" s="438" t="s">
        <v>218</v>
      </c>
      <c r="B1649" s="439"/>
      <c r="C1649" s="439"/>
      <c r="D1649" s="440"/>
      <c r="E1649" s="441">
        <f>E1620+E1630+E1633+E1642+E1646</f>
        <v>102</v>
      </c>
    </row>
    <row r="1650" spans="1:5" x14ac:dyDescent="0.25">
      <c r="A1650" s="444"/>
      <c r="B1650" s="444"/>
      <c r="C1650" s="444"/>
      <c r="D1650" s="444"/>
      <c r="E1650" s="447"/>
    </row>
    <row r="1651" spans="1:5" x14ac:dyDescent="0.25">
      <c r="A1651" s="444"/>
      <c r="B1651" s="444"/>
      <c r="C1651" s="444"/>
      <c r="D1651" s="444"/>
      <c r="E1651" s="448"/>
    </row>
    <row r="1652" spans="1:5" ht="56.25" x14ac:dyDescent="0.3">
      <c r="A1652" s="547" t="s">
        <v>254</v>
      </c>
      <c r="B1652" s="453"/>
      <c r="C1652" s="453"/>
      <c r="D1652" s="453"/>
      <c r="E1652" s="454"/>
    </row>
    <row r="1653" spans="1:5" ht="45" x14ac:dyDescent="0.25">
      <c r="A1653" s="455" t="s">
        <v>3</v>
      </c>
      <c r="B1653" s="456" t="s">
        <v>4</v>
      </c>
      <c r="C1653" s="456" t="s">
        <v>5</v>
      </c>
      <c r="D1653" s="457" t="s">
        <v>6</v>
      </c>
      <c r="E1653" s="458" t="s">
        <v>210</v>
      </c>
    </row>
    <row r="1654" spans="1:5" x14ac:dyDescent="0.25">
      <c r="A1654" s="459" t="s">
        <v>9</v>
      </c>
      <c r="B1654" s="460" t="s">
        <v>10</v>
      </c>
      <c r="C1654" s="461" t="s">
        <v>11</v>
      </c>
      <c r="D1654" s="1177"/>
      <c r="E1654" s="462"/>
    </row>
    <row r="1655" spans="1:5" ht="24.75" x14ac:dyDescent="0.25">
      <c r="A1655" s="463" t="s">
        <v>12</v>
      </c>
      <c r="B1655" s="464"/>
      <c r="C1655" s="465"/>
      <c r="D1655" s="1174"/>
      <c r="E1655" s="462"/>
    </row>
    <row r="1656" spans="1:5" x14ac:dyDescent="0.25">
      <c r="A1656" s="466" t="s">
        <v>13</v>
      </c>
      <c r="B1656" s="464"/>
      <c r="C1656" s="465"/>
      <c r="D1656" s="467"/>
      <c r="E1656" s="468"/>
    </row>
    <row r="1657" spans="1:5" x14ac:dyDescent="0.25">
      <c r="A1657" s="466" t="s">
        <v>15</v>
      </c>
      <c r="B1657" s="464"/>
      <c r="C1657" s="465"/>
      <c r="D1657" s="467"/>
      <c r="E1657" s="468"/>
    </row>
    <row r="1658" spans="1:5" x14ac:dyDescent="0.25">
      <c r="A1658" s="469" t="s">
        <v>16</v>
      </c>
      <c r="B1658" s="464"/>
      <c r="C1658" s="465"/>
      <c r="D1658" s="467"/>
      <c r="E1658" s="468"/>
    </row>
    <row r="1659" spans="1:5" x14ac:dyDescent="0.25">
      <c r="A1659" s="469" t="s">
        <v>17</v>
      </c>
      <c r="B1659" s="464"/>
      <c r="C1659" s="465"/>
      <c r="D1659" s="467"/>
      <c r="E1659" s="468"/>
    </row>
    <row r="1660" spans="1:5" x14ac:dyDescent="0.25">
      <c r="A1660" s="466" t="s">
        <v>18</v>
      </c>
      <c r="B1660" s="464"/>
      <c r="C1660" s="465"/>
      <c r="D1660" s="467"/>
      <c r="E1660" s="468"/>
    </row>
    <row r="1661" spans="1:5" x14ac:dyDescent="0.25">
      <c r="A1661" s="470" t="s">
        <v>20</v>
      </c>
      <c r="B1661" s="464"/>
      <c r="C1661" s="465"/>
      <c r="D1661" s="467">
        <v>4</v>
      </c>
      <c r="E1661" s="468"/>
    </row>
    <row r="1662" spans="1:5" x14ac:dyDescent="0.25">
      <c r="A1662" s="471" t="s">
        <v>21</v>
      </c>
      <c r="B1662" s="472"/>
      <c r="C1662" s="473"/>
      <c r="D1662" s="474"/>
      <c r="E1662" s="468"/>
    </row>
    <row r="1663" spans="1:5" x14ac:dyDescent="0.25">
      <c r="A1663" s="475" t="s">
        <v>216</v>
      </c>
      <c r="B1663" s="464"/>
      <c r="C1663" s="476">
        <v>5</v>
      </c>
      <c r="D1663" s="477">
        <f>SUM(D1656:D1662)</f>
        <v>4</v>
      </c>
      <c r="E1663" s="478">
        <f>C1663*D1663</f>
        <v>20</v>
      </c>
    </row>
    <row r="1664" spans="1:5" x14ac:dyDescent="0.25">
      <c r="A1664" s="479" t="s">
        <v>23</v>
      </c>
      <c r="B1664" s="480" t="s">
        <v>10</v>
      </c>
      <c r="C1664" s="481" t="s">
        <v>11</v>
      </c>
      <c r="D1664" s="1173"/>
      <c r="E1664" s="462"/>
    </row>
    <row r="1665" spans="1:5" x14ac:dyDescent="0.25">
      <c r="A1665" s="469" t="s">
        <v>24</v>
      </c>
      <c r="B1665" s="482"/>
      <c r="C1665" s="461"/>
      <c r="D1665" s="1174"/>
      <c r="E1665" s="462"/>
    </row>
    <row r="1666" spans="1:5" x14ac:dyDescent="0.25">
      <c r="A1666" s="483" t="s">
        <v>25</v>
      </c>
      <c r="B1666" s="482"/>
      <c r="C1666" s="461"/>
      <c r="D1666" s="484"/>
      <c r="E1666" s="462"/>
    </row>
    <row r="1667" spans="1:5" x14ac:dyDescent="0.25">
      <c r="A1667" s="485" t="s">
        <v>26</v>
      </c>
      <c r="B1667" s="482"/>
      <c r="C1667" s="465"/>
      <c r="D1667" s="467"/>
      <c r="E1667" s="468"/>
    </row>
    <row r="1668" spans="1:5" x14ac:dyDescent="0.25">
      <c r="A1668" s="485" t="s">
        <v>28</v>
      </c>
      <c r="B1668" s="482"/>
      <c r="C1668" s="465"/>
      <c r="D1668" s="486"/>
      <c r="E1668" s="468"/>
    </row>
    <row r="1669" spans="1:5" x14ac:dyDescent="0.25">
      <c r="A1669" s="485" t="s">
        <v>29</v>
      </c>
      <c r="B1669" s="482"/>
      <c r="C1669" s="465"/>
      <c r="D1669" s="486">
        <v>2</v>
      </c>
      <c r="E1669" s="468"/>
    </row>
    <row r="1670" spans="1:5" x14ac:dyDescent="0.25">
      <c r="A1670" s="469" t="s">
        <v>30</v>
      </c>
      <c r="B1670" s="482"/>
      <c r="C1670" s="465"/>
      <c r="D1670" s="486"/>
      <c r="E1670" s="468"/>
    </row>
    <row r="1671" spans="1:5" x14ac:dyDescent="0.25">
      <c r="A1671" s="466" t="s">
        <v>31</v>
      </c>
      <c r="B1671" s="482"/>
      <c r="C1671" s="465"/>
      <c r="D1671" s="486"/>
      <c r="E1671" s="468"/>
    </row>
    <row r="1672" spans="1:5" ht="24.75" x14ac:dyDescent="0.25">
      <c r="A1672" s="487" t="s">
        <v>32</v>
      </c>
      <c r="B1672" s="488"/>
      <c r="C1672" s="489"/>
      <c r="D1672" s="490">
        <v>3</v>
      </c>
      <c r="E1672" s="491"/>
    </row>
    <row r="1673" spans="1:5" x14ac:dyDescent="0.25">
      <c r="A1673" s="492" t="s">
        <v>216</v>
      </c>
      <c r="B1673" s="493"/>
      <c r="C1673" s="494">
        <v>5</v>
      </c>
      <c r="D1673" s="495">
        <f>SUM(D1666:D1672)</f>
        <v>5</v>
      </c>
      <c r="E1673" s="495">
        <f>C1673*D1673</f>
        <v>25</v>
      </c>
    </row>
    <row r="1674" spans="1:5" x14ac:dyDescent="0.25">
      <c r="A1674" s="496" t="s">
        <v>33</v>
      </c>
      <c r="B1674" s="481" t="s">
        <v>10</v>
      </c>
      <c r="C1674" s="497">
        <v>5</v>
      </c>
      <c r="D1674" s="498"/>
      <c r="E1674" s="499"/>
    </row>
    <row r="1675" spans="1:5" x14ac:dyDescent="0.25">
      <c r="A1675" s="500" t="s">
        <v>34</v>
      </c>
      <c r="B1675" s="501"/>
      <c r="C1675" s="502"/>
      <c r="D1675" s="503"/>
      <c r="E1675" s="491"/>
    </row>
    <row r="1676" spans="1:5" x14ac:dyDescent="0.25">
      <c r="A1676" s="445" t="s">
        <v>216</v>
      </c>
      <c r="B1676" s="504"/>
      <c r="C1676" s="505">
        <v>5</v>
      </c>
      <c r="D1676" s="495">
        <f>D1675</f>
        <v>0</v>
      </c>
      <c r="E1676" s="495">
        <f>C1676*D1676</f>
        <v>0</v>
      </c>
    </row>
    <row r="1677" spans="1:5" x14ac:dyDescent="0.25">
      <c r="A1677" s="506" t="s">
        <v>35</v>
      </c>
      <c r="B1677" s="507" t="s">
        <v>10</v>
      </c>
      <c r="C1677" s="508"/>
      <c r="D1677" s="509"/>
      <c r="E1677" s="510"/>
    </row>
    <row r="1678" spans="1:5" ht="24.75" x14ac:dyDescent="0.25">
      <c r="A1678" s="511" t="s">
        <v>68</v>
      </c>
      <c r="B1678" s="512"/>
      <c r="C1678" s="513"/>
      <c r="D1678" s="514"/>
      <c r="E1678" s="514"/>
    </row>
    <row r="1679" spans="1:5" x14ac:dyDescent="0.25">
      <c r="A1679" s="515" t="s">
        <v>37</v>
      </c>
      <c r="B1679" s="516" t="s">
        <v>38</v>
      </c>
      <c r="C1679" s="517"/>
      <c r="D1679" s="518"/>
      <c r="E1679" s="519"/>
    </row>
    <row r="1680" spans="1:5" x14ac:dyDescent="0.25">
      <c r="A1680" s="520" t="s">
        <v>39</v>
      </c>
      <c r="B1680" s="512"/>
      <c r="C1680" s="513"/>
      <c r="D1680" s="514"/>
      <c r="E1680" s="521"/>
    </row>
    <row r="1681" spans="1:5" x14ac:dyDescent="0.25">
      <c r="A1681" s="479" t="s">
        <v>69</v>
      </c>
      <c r="B1681" s="522" t="s">
        <v>41</v>
      </c>
      <c r="C1681" s="481" t="s">
        <v>42</v>
      </c>
      <c r="D1681" s="523"/>
      <c r="E1681" s="462"/>
    </row>
    <row r="1682" spans="1:5" x14ac:dyDescent="0.25">
      <c r="A1682" s="466" t="s">
        <v>43</v>
      </c>
      <c r="B1682" s="524"/>
      <c r="C1682" s="461"/>
      <c r="D1682" s="467"/>
      <c r="E1682" s="468"/>
    </row>
    <row r="1683" spans="1:5" x14ac:dyDescent="0.25">
      <c r="A1683" s="466" t="s">
        <v>44</v>
      </c>
      <c r="B1683" s="524"/>
      <c r="C1683" s="461"/>
      <c r="D1683" s="467">
        <v>4</v>
      </c>
      <c r="E1683" s="468"/>
    </row>
    <row r="1684" spans="1:5" x14ac:dyDescent="0.25">
      <c r="A1684" s="525" t="s">
        <v>217</v>
      </c>
      <c r="B1684" s="526"/>
      <c r="C1684" s="527"/>
      <c r="D1684" s="474"/>
      <c r="E1684" s="468"/>
    </row>
    <row r="1685" spans="1:5" x14ac:dyDescent="0.25">
      <c r="A1685" s="475" t="s">
        <v>216</v>
      </c>
      <c r="B1685" s="528"/>
      <c r="C1685" s="476" t="s">
        <v>42</v>
      </c>
      <c r="D1685" s="467">
        <f>SUM(D1682:D1684)</f>
        <v>4</v>
      </c>
      <c r="E1685" s="478">
        <f>C1685*D1685</f>
        <v>28</v>
      </c>
    </row>
    <row r="1686" spans="1:5" x14ac:dyDescent="0.25">
      <c r="A1686" s="529" t="s">
        <v>48</v>
      </c>
      <c r="B1686" s="530" t="s">
        <v>10</v>
      </c>
      <c r="C1686" s="481" t="s">
        <v>11</v>
      </c>
      <c r="D1686" s="523"/>
      <c r="E1686" s="462"/>
    </row>
    <row r="1687" spans="1:5" x14ac:dyDescent="0.25">
      <c r="A1687" s="531" t="s">
        <v>49</v>
      </c>
      <c r="B1687" s="464"/>
      <c r="C1687" s="465"/>
      <c r="D1687" s="467"/>
      <c r="E1687" s="468"/>
    </row>
    <row r="1688" spans="1:5" x14ac:dyDescent="0.25">
      <c r="A1688" s="532" t="s">
        <v>50</v>
      </c>
      <c r="B1688" s="464"/>
      <c r="C1688" s="465"/>
      <c r="D1688" s="486">
        <v>3</v>
      </c>
      <c r="E1688" s="468"/>
    </row>
    <row r="1689" spans="1:5" x14ac:dyDescent="0.25">
      <c r="A1689" s="446" t="s">
        <v>216</v>
      </c>
      <c r="B1689" s="533"/>
      <c r="C1689" s="505">
        <v>5</v>
      </c>
      <c r="D1689" s="534">
        <f>SUM(D1687:D1688)</f>
        <v>3</v>
      </c>
      <c r="E1689" s="478">
        <f>C1689*D1689</f>
        <v>15</v>
      </c>
    </row>
    <row r="1690" spans="1:5" ht="26.25" x14ac:dyDescent="0.25">
      <c r="A1690" s="535" t="s">
        <v>51</v>
      </c>
      <c r="B1690" s="536"/>
      <c r="C1690" s="536"/>
      <c r="D1690" s="536"/>
      <c r="E1690" s="536"/>
    </row>
    <row r="1691" spans="1:5" x14ac:dyDescent="0.25">
      <c r="A1691" s="433"/>
      <c r="B1691" s="434"/>
      <c r="C1691" s="435"/>
      <c r="D1691" s="436"/>
      <c r="E1691" s="437"/>
    </row>
    <row r="1692" spans="1:5" x14ac:dyDescent="0.25">
      <c r="A1692" s="438" t="s">
        <v>218</v>
      </c>
      <c r="B1692" s="439"/>
      <c r="C1692" s="439"/>
      <c r="D1692" s="440"/>
      <c r="E1692" s="441">
        <f>E1663+E1673+E1676+E1685+E1689</f>
        <v>88</v>
      </c>
    </row>
    <row r="1695" spans="1:5" ht="56.25" x14ac:dyDescent="0.3">
      <c r="A1695" s="547" t="s">
        <v>255</v>
      </c>
      <c r="B1695" s="453"/>
      <c r="C1695" s="453"/>
      <c r="D1695" s="453"/>
      <c r="E1695" s="454"/>
    </row>
    <row r="1696" spans="1:5" ht="45" x14ac:dyDescent="0.25">
      <c r="A1696" s="455" t="s">
        <v>3</v>
      </c>
      <c r="B1696" s="456" t="s">
        <v>4</v>
      </c>
      <c r="C1696" s="456" t="s">
        <v>5</v>
      </c>
      <c r="D1696" s="457" t="s">
        <v>6</v>
      </c>
      <c r="E1696" s="458" t="s">
        <v>210</v>
      </c>
    </row>
    <row r="1697" spans="1:5" x14ac:dyDescent="0.25">
      <c r="A1697" s="459" t="s">
        <v>9</v>
      </c>
      <c r="B1697" s="460" t="s">
        <v>10</v>
      </c>
      <c r="C1697" s="461" t="s">
        <v>11</v>
      </c>
      <c r="D1697" s="1177"/>
      <c r="E1697" s="462"/>
    </row>
    <row r="1698" spans="1:5" ht="24.75" x14ac:dyDescent="0.25">
      <c r="A1698" s="463" t="s">
        <v>12</v>
      </c>
      <c r="B1698" s="464"/>
      <c r="C1698" s="465"/>
      <c r="D1698" s="1174"/>
      <c r="E1698" s="462"/>
    </row>
    <row r="1699" spans="1:5" x14ac:dyDescent="0.25">
      <c r="A1699" s="466" t="s">
        <v>13</v>
      </c>
      <c r="B1699" s="464"/>
      <c r="C1699" s="465"/>
      <c r="D1699" s="467"/>
      <c r="E1699" s="468"/>
    </row>
    <row r="1700" spans="1:5" x14ac:dyDescent="0.25">
      <c r="A1700" s="466" t="s">
        <v>15</v>
      </c>
      <c r="B1700" s="464"/>
      <c r="C1700" s="465"/>
      <c r="D1700" s="467"/>
      <c r="E1700" s="468"/>
    </row>
    <row r="1701" spans="1:5" x14ac:dyDescent="0.25">
      <c r="A1701" s="469" t="s">
        <v>16</v>
      </c>
      <c r="B1701" s="464"/>
      <c r="C1701" s="465"/>
      <c r="D1701" s="467"/>
      <c r="E1701" s="468"/>
    </row>
    <row r="1702" spans="1:5" x14ac:dyDescent="0.25">
      <c r="A1702" s="469" t="s">
        <v>17</v>
      </c>
      <c r="B1702" s="464"/>
      <c r="C1702" s="465"/>
      <c r="D1702" s="467"/>
      <c r="E1702" s="468"/>
    </row>
    <row r="1703" spans="1:5" x14ac:dyDescent="0.25">
      <c r="A1703" s="466" t="s">
        <v>18</v>
      </c>
      <c r="B1703" s="464"/>
      <c r="C1703" s="465"/>
      <c r="D1703" s="467"/>
      <c r="E1703" s="468"/>
    </row>
    <row r="1704" spans="1:5" x14ac:dyDescent="0.25">
      <c r="A1704" s="470" t="s">
        <v>20</v>
      </c>
      <c r="B1704" s="464"/>
      <c r="C1704" s="465"/>
      <c r="D1704" s="467">
        <v>4</v>
      </c>
      <c r="E1704" s="468"/>
    </row>
    <row r="1705" spans="1:5" x14ac:dyDescent="0.25">
      <c r="A1705" s="471" t="s">
        <v>21</v>
      </c>
      <c r="B1705" s="472"/>
      <c r="C1705" s="473"/>
      <c r="D1705" s="474"/>
      <c r="E1705" s="468"/>
    </row>
    <row r="1706" spans="1:5" x14ac:dyDescent="0.25">
      <c r="A1706" s="475" t="s">
        <v>216</v>
      </c>
      <c r="B1706" s="464"/>
      <c r="C1706" s="476">
        <v>5</v>
      </c>
      <c r="D1706" s="477">
        <f>SUM(D1699:D1705)</f>
        <v>4</v>
      </c>
      <c r="E1706" s="478">
        <f>C1706*D1706</f>
        <v>20</v>
      </c>
    </row>
    <row r="1707" spans="1:5" x14ac:dyDescent="0.25">
      <c r="A1707" s="479" t="s">
        <v>23</v>
      </c>
      <c r="B1707" s="480" t="s">
        <v>10</v>
      </c>
      <c r="C1707" s="481" t="s">
        <v>11</v>
      </c>
      <c r="D1707" s="1173"/>
      <c r="E1707" s="462"/>
    </row>
    <row r="1708" spans="1:5" x14ac:dyDescent="0.25">
      <c r="A1708" s="469" t="s">
        <v>24</v>
      </c>
      <c r="B1708" s="482"/>
      <c r="C1708" s="461"/>
      <c r="D1708" s="1174"/>
      <c r="E1708" s="462"/>
    </row>
    <row r="1709" spans="1:5" x14ac:dyDescent="0.25">
      <c r="A1709" s="483" t="s">
        <v>25</v>
      </c>
      <c r="B1709" s="482"/>
      <c r="C1709" s="461"/>
      <c r="D1709" s="484"/>
      <c r="E1709" s="462"/>
    </row>
    <row r="1710" spans="1:5" x14ac:dyDescent="0.25">
      <c r="A1710" s="485" t="s">
        <v>26</v>
      </c>
      <c r="B1710" s="482"/>
      <c r="C1710" s="465"/>
      <c r="D1710" s="467"/>
      <c r="E1710" s="468"/>
    </row>
    <row r="1711" spans="1:5" x14ac:dyDescent="0.25">
      <c r="A1711" s="485" t="s">
        <v>28</v>
      </c>
      <c r="B1711" s="482"/>
      <c r="C1711" s="465"/>
      <c r="D1711" s="486"/>
      <c r="E1711" s="468"/>
    </row>
    <row r="1712" spans="1:5" x14ac:dyDescent="0.25">
      <c r="A1712" s="485" t="s">
        <v>29</v>
      </c>
      <c r="B1712" s="482"/>
      <c r="C1712" s="465"/>
      <c r="D1712" s="486">
        <v>2</v>
      </c>
      <c r="E1712" s="468"/>
    </row>
    <row r="1713" spans="1:5" x14ac:dyDescent="0.25">
      <c r="A1713" s="469" t="s">
        <v>30</v>
      </c>
      <c r="B1713" s="482"/>
      <c r="C1713" s="465"/>
      <c r="D1713" s="486"/>
      <c r="E1713" s="468"/>
    </row>
    <row r="1714" spans="1:5" x14ac:dyDescent="0.25">
      <c r="A1714" s="466" t="s">
        <v>31</v>
      </c>
      <c r="B1714" s="482"/>
      <c r="C1714" s="465"/>
      <c r="D1714" s="486"/>
      <c r="E1714" s="468"/>
    </row>
    <row r="1715" spans="1:5" ht="24.75" x14ac:dyDescent="0.25">
      <c r="A1715" s="487" t="s">
        <v>32</v>
      </c>
      <c r="B1715" s="488"/>
      <c r="C1715" s="489"/>
      <c r="D1715" s="490">
        <v>3</v>
      </c>
      <c r="E1715" s="491"/>
    </row>
    <row r="1716" spans="1:5" x14ac:dyDescent="0.25">
      <c r="A1716" s="492" t="s">
        <v>216</v>
      </c>
      <c r="B1716" s="493"/>
      <c r="C1716" s="494">
        <v>5</v>
      </c>
      <c r="D1716" s="495">
        <f>SUM(D1709:D1715)</f>
        <v>5</v>
      </c>
      <c r="E1716" s="495">
        <f>C1716*D1716</f>
        <v>25</v>
      </c>
    </row>
    <row r="1717" spans="1:5" x14ac:dyDescent="0.25">
      <c r="A1717" s="496" t="s">
        <v>33</v>
      </c>
      <c r="B1717" s="481" t="s">
        <v>10</v>
      </c>
      <c r="C1717" s="497">
        <v>5</v>
      </c>
      <c r="D1717" s="498"/>
      <c r="E1717" s="499"/>
    </row>
    <row r="1718" spans="1:5" x14ac:dyDescent="0.25">
      <c r="A1718" s="500" t="s">
        <v>34</v>
      </c>
      <c r="B1718" s="501"/>
      <c r="C1718" s="502"/>
      <c r="D1718" s="503"/>
      <c r="E1718" s="491"/>
    </row>
    <row r="1719" spans="1:5" x14ac:dyDescent="0.25">
      <c r="A1719" s="445" t="s">
        <v>216</v>
      </c>
      <c r="B1719" s="504"/>
      <c r="C1719" s="505">
        <v>5</v>
      </c>
      <c r="D1719" s="495">
        <f>D1718</f>
        <v>0</v>
      </c>
      <c r="E1719" s="495">
        <f>C1719*D1719</f>
        <v>0</v>
      </c>
    </row>
    <row r="1720" spans="1:5" x14ac:dyDescent="0.25">
      <c r="A1720" s="506" t="s">
        <v>35</v>
      </c>
      <c r="B1720" s="507" t="s">
        <v>10</v>
      </c>
      <c r="C1720" s="508"/>
      <c r="D1720" s="509"/>
      <c r="E1720" s="510"/>
    </row>
    <row r="1721" spans="1:5" ht="24.75" x14ac:dyDescent="0.25">
      <c r="A1721" s="511" t="s">
        <v>68</v>
      </c>
      <c r="B1721" s="512"/>
      <c r="C1721" s="513"/>
      <c r="D1721" s="514"/>
      <c r="E1721" s="514"/>
    </row>
    <row r="1722" spans="1:5" x14ac:dyDescent="0.25">
      <c r="A1722" s="515" t="s">
        <v>37</v>
      </c>
      <c r="B1722" s="516" t="s">
        <v>38</v>
      </c>
      <c r="C1722" s="517"/>
      <c r="D1722" s="518"/>
      <c r="E1722" s="519"/>
    </row>
    <row r="1723" spans="1:5" x14ac:dyDescent="0.25">
      <c r="A1723" s="520" t="s">
        <v>39</v>
      </c>
      <c r="B1723" s="512"/>
      <c r="C1723" s="513"/>
      <c r="D1723" s="514"/>
      <c r="E1723" s="521"/>
    </row>
    <row r="1724" spans="1:5" x14ac:dyDescent="0.25">
      <c r="A1724" s="479" t="s">
        <v>69</v>
      </c>
      <c r="B1724" s="522" t="s">
        <v>41</v>
      </c>
      <c r="C1724" s="481" t="s">
        <v>42</v>
      </c>
      <c r="D1724" s="523"/>
      <c r="E1724" s="462"/>
    </row>
    <row r="1725" spans="1:5" x14ac:dyDescent="0.25">
      <c r="A1725" s="466" t="s">
        <v>43</v>
      </c>
      <c r="B1725" s="524"/>
      <c r="C1725" s="461"/>
      <c r="D1725" s="467"/>
      <c r="E1725" s="468"/>
    </row>
    <row r="1726" spans="1:5" x14ac:dyDescent="0.25">
      <c r="A1726" s="466" t="s">
        <v>44</v>
      </c>
      <c r="B1726" s="524"/>
      <c r="C1726" s="461"/>
      <c r="D1726" s="467">
        <v>4</v>
      </c>
      <c r="E1726" s="468"/>
    </row>
    <row r="1727" spans="1:5" x14ac:dyDescent="0.25">
      <c r="A1727" s="525" t="s">
        <v>217</v>
      </c>
      <c r="B1727" s="526"/>
      <c r="C1727" s="527"/>
      <c r="D1727" s="474"/>
      <c r="E1727" s="468"/>
    </row>
    <row r="1728" spans="1:5" x14ac:dyDescent="0.25">
      <c r="A1728" s="475" t="s">
        <v>216</v>
      </c>
      <c r="B1728" s="528"/>
      <c r="C1728" s="476" t="s">
        <v>42</v>
      </c>
      <c r="D1728" s="467">
        <f>SUM(D1725:D1727)</f>
        <v>4</v>
      </c>
      <c r="E1728" s="478">
        <f>C1728*D1728</f>
        <v>28</v>
      </c>
    </row>
    <row r="1729" spans="1:5" x14ac:dyDescent="0.25">
      <c r="A1729" s="529" t="s">
        <v>48</v>
      </c>
      <c r="B1729" s="530" t="s">
        <v>10</v>
      </c>
      <c r="C1729" s="481" t="s">
        <v>11</v>
      </c>
      <c r="D1729" s="523"/>
      <c r="E1729" s="462"/>
    </row>
    <row r="1730" spans="1:5" x14ac:dyDescent="0.25">
      <c r="A1730" s="531" t="s">
        <v>49</v>
      </c>
      <c r="B1730" s="464"/>
      <c r="C1730" s="465"/>
      <c r="D1730" s="467"/>
      <c r="E1730" s="468"/>
    </row>
    <row r="1731" spans="1:5" x14ac:dyDescent="0.25">
      <c r="A1731" s="532" t="s">
        <v>50</v>
      </c>
      <c r="B1731" s="464"/>
      <c r="C1731" s="465"/>
      <c r="D1731" s="486">
        <v>3</v>
      </c>
      <c r="E1731" s="468"/>
    </row>
    <row r="1732" spans="1:5" x14ac:dyDescent="0.25">
      <c r="A1732" s="446" t="s">
        <v>216</v>
      </c>
      <c r="B1732" s="533"/>
      <c r="C1732" s="505">
        <v>5</v>
      </c>
      <c r="D1732" s="534">
        <f>SUM(D1730:D1731)</f>
        <v>3</v>
      </c>
      <c r="E1732" s="478">
        <f>C1732*D1732</f>
        <v>15</v>
      </c>
    </row>
    <row r="1733" spans="1:5" ht="26.25" x14ac:dyDescent="0.25">
      <c r="A1733" s="535" t="s">
        <v>51</v>
      </c>
      <c r="B1733" s="536"/>
      <c r="C1733" s="536"/>
      <c r="D1733" s="536"/>
      <c r="E1733" s="536"/>
    </row>
    <row r="1734" spans="1:5" x14ac:dyDescent="0.25">
      <c r="A1734" s="433"/>
      <c r="B1734" s="434"/>
      <c r="C1734" s="435"/>
      <c r="D1734" s="436"/>
      <c r="E1734" s="437"/>
    </row>
    <row r="1735" spans="1:5" x14ac:dyDescent="0.25">
      <c r="A1735" s="438" t="s">
        <v>218</v>
      </c>
      <c r="B1735" s="439"/>
      <c r="C1735" s="439"/>
      <c r="D1735" s="440"/>
      <c r="E1735" s="441">
        <f>E1706+E1716+E1719+E1728+E1732</f>
        <v>88</v>
      </c>
    </row>
    <row r="1737" spans="1:5" x14ac:dyDescent="0.25">
      <c r="A1737" s="449"/>
      <c r="B1737" s="450"/>
      <c r="C1737" s="450"/>
      <c r="D1737" s="450"/>
      <c r="E1737" s="451"/>
    </row>
    <row r="1738" spans="1:5" ht="18.75" x14ac:dyDescent="0.3">
      <c r="A1738" s="547" t="s">
        <v>256</v>
      </c>
      <c r="B1738" s="453"/>
      <c r="C1738" s="453"/>
      <c r="D1738" s="453"/>
      <c r="E1738" s="454"/>
    </row>
    <row r="1739" spans="1:5" ht="45" x14ac:dyDescent="0.25">
      <c r="A1739" s="455" t="s">
        <v>3</v>
      </c>
      <c r="B1739" s="456" t="s">
        <v>4</v>
      </c>
      <c r="C1739" s="456" t="s">
        <v>5</v>
      </c>
      <c r="D1739" s="457" t="s">
        <v>6</v>
      </c>
      <c r="E1739" s="458" t="s">
        <v>210</v>
      </c>
    </row>
    <row r="1740" spans="1:5" x14ac:dyDescent="0.25">
      <c r="A1740" s="459" t="s">
        <v>9</v>
      </c>
      <c r="B1740" s="460" t="s">
        <v>10</v>
      </c>
      <c r="C1740" s="461" t="s">
        <v>11</v>
      </c>
      <c r="D1740" s="1177"/>
      <c r="E1740" s="462"/>
    </row>
    <row r="1741" spans="1:5" ht="24.75" x14ac:dyDescent="0.25">
      <c r="A1741" s="463" t="s">
        <v>12</v>
      </c>
      <c r="B1741" s="464"/>
      <c r="C1741" s="465"/>
      <c r="D1741" s="1174"/>
      <c r="E1741" s="462"/>
    </row>
    <row r="1742" spans="1:5" x14ac:dyDescent="0.25">
      <c r="A1742" s="466" t="s">
        <v>13</v>
      </c>
      <c r="B1742" s="464"/>
      <c r="C1742" s="465"/>
      <c r="D1742" s="467"/>
      <c r="E1742" s="468"/>
    </row>
    <row r="1743" spans="1:5" x14ac:dyDescent="0.25">
      <c r="A1743" s="466" t="s">
        <v>15</v>
      </c>
      <c r="B1743" s="464"/>
      <c r="C1743" s="465"/>
      <c r="D1743" s="467"/>
      <c r="E1743" s="468"/>
    </row>
    <row r="1744" spans="1:5" x14ac:dyDescent="0.25">
      <c r="A1744" s="469" t="s">
        <v>16</v>
      </c>
      <c r="B1744" s="464"/>
      <c r="C1744" s="465"/>
      <c r="D1744" s="467"/>
      <c r="E1744" s="468"/>
    </row>
    <row r="1745" spans="1:5" x14ac:dyDescent="0.25">
      <c r="A1745" s="469" t="s">
        <v>17</v>
      </c>
      <c r="B1745" s="464"/>
      <c r="C1745" s="465"/>
      <c r="D1745" s="467"/>
      <c r="E1745" s="468"/>
    </row>
    <row r="1746" spans="1:5" x14ac:dyDescent="0.25">
      <c r="A1746" s="466" t="s">
        <v>18</v>
      </c>
      <c r="B1746" s="464"/>
      <c r="C1746" s="465"/>
      <c r="D1746" s="467"/>
      <c r="E1746" s="468"/>
    </row>
    <row r="1747" spans="1:5" x14ac:dyDescent="0.25">
      <c r="A1747" s="470" t="s">
        <v>20</v>
      </c>
      <c r="B1747" s="464"/>
      <c r="C1747" s="465"/>
      <c r="D1747" s="467">
        <v>4</v>
      </c>
      <c r="E1747" s="468"/>
    </row>
    <row r="1748" spans="1:5" x14ac:dyDescent="0.25">
      <c r="A1748" s="471" t="s">
        <v>21</v>
      </c>
      <c r="B1748" s="472"/>
      <c r="C1748" s="473"/>
      <c r="D1748" s="474"/>
      <c r="E1748" s="468"/>
    </row>
    <row r="1749" spans="1:5" x14ac:dyDescent="0.25">
      <c r="A1749" s="475" t="s">
        <v>216</v>
      </c>
      <c r="B1749" s="464"/>
      <c r="C1749" s="476">
        <v>5</v>
      </c>
      <c r="D1749" s="477">
        <f>SUM(D1742:D1748)</f>
        <v>4</v>
      </c>
      <c r="E1749" s="478">
        <f>C1749*D1749</f>
        <v>20</v>
      </c>
    </row>
    <row r="1750" spans="1:5" x14ac:dyDescent="0.25">
      <c r="A1750" s="479" t="s">
        <v>23</v>
      </c>
      <c r="B1750" s="480" t="s">
        <v>10</v>
      </c>
      <c r="C1750" s="481" t="s">
        <v>11</v>
      </c>
      <c r="D1750" s="1173"/>
      <c r="E1750" s="462"/>
    </row>
    <row r="1751" spans="1:5" x14ac:dyDescent="0.25">
      <c r="A1751" s="469" t="s">
        <v>24</v>
      </c>
      <c r="B1751" s="482"/>
      <c r="C1751" s="461"/>
      <c r="D1751" s="1174"/>
      <c r="E1751" s="462"/>
    </row>
    <row r="1752" spans="1:5" x14ac:dyDescent="0.25">
      <c r="A1752" s="483" t="s">
        <v>25</v>
      </c>
      <c r="B1752" s="482"/>
      <c r="C1752" s="461"/>
      <c r="D1752" s="484"/>
      <c r="E1752" s="462"/>
    </row>
    <row r="1753" spans="1:5" x14ac:dyDescent="0.25">
      <c r="A1753" s="485" t="s">
        <v>26</v>
      </c>
      <c r="B1753" s="482"/>
      <c r="C1753" s="465"/>
      <c r="D1753" s="467"/>
      <c r="E1753" s="468"/>
    </row>
    <row r="1754" spans="1:5" x14ac:dyDescent="0.25">
      <c r="A1754" s="485" t="s">
        <v>28</v>
      </c>
      <c r="B1754" s="482"/>
      <c r="C1754" s="465"/>
      <c r="D1754" s="486"/>
      <c r="E1754" s="468"/>
    </row>
    <row r="1755" spans="1:5" x14ac:dyDescent="0.25">
      <c r="A1755" s="485" t="s">
        <v>29</v>
      </c>
      <c r="B1755" s="482"/>
      <c r="C1755" s="465"/>
      <c r="D1755" s="486">
        <v>2</v>
      </c>
      <c r="E1755" s="468"/>
    </row>
    <row r="1756" spans="1:5" x14ac:dyDescent="0.25">
      <c r="A1756" s="469" t="s">
        <v>30</v>
      </c>
      <c r="B1756" s="482"/>
      <c r="C1756" s="465"/>
      <c r="D1756" s="486"/>
      <c r="E1756" s="468"/>
    </row>
    <row r="1757" spans="1:5" x14ac:dyDescent="0.25">
      <c r="A1757" s="466" t="s">
        <v>31</v>
      </c>
      <c r="B1757" s="482"/>
      <c r="C1757" s="465"/>
      <c r="D1757" s="486"/>
      <c r="E1757" s="468"/>
    </row>
    <row r="1758" spans="1:5" ht="24.75" x14ac:dyDescent="0.25">
      <c r="A1758" s="487" t="s">
        <v>32</v>
      </c>
      <c r="B1758" s="488"/>
      <c r="C1758" s="489"/>
      <c r="D1758" s="490"/>
      <c r="E1758" s="491"/>
    </row>
    <row r="1759" spans="1:5" x14ac:dyDescent="0.25">
      <c r="A1759" s="492" t="s">
        <v>216</v>
      </c>
      <c r="B1759" s="493"/>
      <c r="C1759" s="494">
        <v>5</v>
      </c>
      <c r="D1759" s="495">
        <f>SUM(D1752:D1758)</f>
        <v>2</v>
      </c>
      <c r="E1759" s="495">
        <f>C1759*D1759</f>
        <v>10</v>
      </c>
    </row>
    <row r="1760" spans="1:5" x14ac:dyDescent="0.25">
      <c r="A1760" s="496" t="s">
        <v>33</v>
      </c>
      <c r="B1760" s="481" t="s">
        <v>10</v>
      </c>
      <c r="C1760" s="497">
        <v>5</v>
      </c>
      <c r="D1760" s="498"/>
      <c r="E1760" s="499"/>
    </row>
    <row r="1761" spans="1:5" x14ac:dyDescent="0.25">
      <c r="A1761" s="500" t="s">
        <v>34</v>
      </c>
      <c r="B1761" s="501"/>
      <c r="C1761" s="502"/>
      <c r="D1761" s="503"/>
      <c r="E1761" s="491"/>
    </row>
    <row r="1762" spans="1:5" x14ac:dyDescent="0.25">
      <c r="A1762" s="445" t="s">
        <v>216</v>
      </c>
      <c r="B1762" s="504"/>
      <c r="C1762" s="505">
        <v>5</v>
      </c>
      <c r="D1762" s="495">
        <f>D1761</f>
        <v>0</v>
      </c>
      <c r="E1762" s="495">
        <f>C1762*D1762</f>
        <v>0</v>
      </c>
    </row>
    <row r="1763" spans="1:5" x14ac:dyDescent="0.25">
      <c r="A1763" s="506" t="s">
        <v>35</v>
      </c>
      <c r="B1763" s="507" t="s">
        <v>10</v>
      </c>
      <c r="C1763" s="508"/>
      <c r="D1763" s="509"/>
      <c r="E1763" s="510"/>
    </row>
    <row r="1764" spans="1:5" ht="24.75" x14ac:dyDescent="0.25">
      <c r="A1764" s="511" t="s">
        <v>68</v>
      </c>
      <c r="B1764" s="512"/>
      <c r="C1764" s="513"/>
      <c r="D1764" s="514"/>
      <c r="E1764" s="514"/>
    </row>
    <row r="1765" spans="1:5" x14ac:dyDescent="0.25">
      <c r="A1765" s="515" t="s">
        <v>37</v>
      </c>
      <c r="B1765" s="516" t="s">
        <v>38</v>
      </c>
      <c r="C1765" s="517"/>
      <c r="D1765" s="518"/>
      <c r="E1765" s="519"/>
    </row>
    <row r="1766" spans="1:5" x14ac:dyDescent="0.25">
      <c r="A1766" s="520" t="s">
        <v>39</v>
      </c>
      <c r="B1766" s="512"/>
      <c r="C1766" s="513"/>
      <c r="D1766" s="514"/>
      <c r="E1766" s="521"/>
    </row>
    <row r="1767" spans="1:5" x14ac:dyDescent="0.25">
      <c r="A1767" s="479" t="s">
        <v>69</v>
      </c>
      <c r="B1767" s="522" t="s">
        <v>41</v>
      </c>
      <c r="C1767" s="481" t="s">
        <v>42</v>
      </c>
      <c r="D1767" s="523"/>
      <c r="E1767" s="462"/>
    </row>
    <row r="1768" spans="1:5" x14ac:dyDescent="0.25">
      <c r="A1768" s="466" t="s">
        <v>43</v>
      </c>
      <c r="B1768" s="524"/>
      <c r="C1768" s="461"/>
      <c r="D1768" s="467"/>
      <c r="E1768" s="468"/>
    </row>
    <row r="1769" spans="1:5" x14ac:dyDescent="0.25">
      <c r="A1769" s="466" t="s">
        <v>44</v>
      </c>
      <c r="B1769" s="524"/>
      <c r="C1769" s="461"/>
      <c r="D1769" s="467">
        <v>4</v>
      </c>
      <c r="E1769" s="468"/>
    </row>
    <row r="1770" spans="1:5" x14ac:dyDescent="0.25">
      <c r="A1770" s="525" t="s">
        <v>217</v>
      </c>
      <c r="B1770" s="526"/>
      <c r="C1770" s="527"/>
      <c r="D1770" s="474"/>
      <c r="E1770" s="468"/>
    </row>
    <row r="1771" spans="1:5" x14ac:dyDescent="0.25">
      <c r="A1771" s="475" t="s">
        <v>216</v>
      </c>
      <c r="B1771" s="528"/>
      <c r="C1771" s="476" t="s">
        <v>42</v>
      </c>
      <c r="D1771" s="467">
        <f>SUM(D1768:D1770)</f>
        <v>4</v>
      </c>
      <c r="E1771" s="478">
        <f>C1771*D1771</f>
        <v>28</v>
      </c>
    </row>
    <row r="1772" spans="1:5" x14ac:dyDescent="0.25">
      <c r="A1772" s="529" t="s">
        <v>48</v>
      </c>
      <c r="B1772" s="530" t="s">
        <v>10</v>
      </c>
      <c r="C1772" s="481" t="s">
        <v>11</v>
      </c>
      <c r="D1772" s="523"/>
      <c r="E1772" s="462"/>
    </row>
    <row r="1773" spans="1:5" x14ac:dyDescent="0.25">
      <c r="A1773" s="531" t="s">
        <v>49</v>
      </c>
      <c r="B1773" s="464"/>
      <c r="C1773" s="465"/>
      <c r="D1773" s="467"/>
      <c r="E1773" s="468"/>
    </row>
    <row r="1774" spans="1:5" x14ac:dyDescent="0.25">
      <c r="A1774" s="532" t="s">
        <v>50</v>
      </c>
      <c r="B1774" s="464"/>
      <c r="C1774" s="465"/>
      <c r="D1774" s="486">
        <v>3</v>
      </c>
      <c r="E1774" s="468"/>
    </row>
    <row r="1775" spans="1:5" x14ac:dyDescent="0.25">
      <c r="A1775" s="446" t="s">
        <v>216</v>
      </c>
      <c r="B1775" s="533"/>
      <c r="C1775" s="505">
        <v>5</v>
      </c>
      <c r="D1775" s="534">
        <f>SUM(D1773:D1774)</f>
        <v>3</v>
      </c>
      <c r="E1775" s="478">
        <f>C1775*D1775</f>
        <v>15</v>
      </c>
    </row>
    <row r="1776" spans="1:5" ht="26.25" x14ac:dyDescent="0.25">
      <c r="A1776" s="535" t="s">
        <v>51</v>
      </c>
      <c r="B1776" s="536"/>
      <c r="C1776" s="536"/>
      <c r="D1776" s="536"/>
      <c r="E1776" s="536"/>
    </row>
    <row r="1777" spans="1:5" x14ac:dyDescent="0.25">
      <c r="A1777" s="433"/>
      <c r="B1777" s="434"/>
      <c r="C1777" s="435"/>
      <c r="D1777" s="436"/>
      <c r="E1777" s="437"/>
    </row>
    <row r="1778" spans="1:5" x14ac:dyDescent="0.25">
      <c r="A1778" s="438" t="s">
        <v>218</v>
      </c>
      <c r="B1778" s="439"/>
      <c r="C1778" s="439"/>
      <c r="D1778" s="440"/>
      <c r="E1778" s="441">
        <f>E1749+E1759+E1762+E1771+E1775</f>
        <v>73</v>
      </c>
    </row>
    <row r="1781" spans="1:5" ht="56.25" x14ac:dyDescent="0.3">
      <c r="A1781" s="567" t="s">
        <v>257</v>
      </c>
      <c r="B1781" s="453"/>
      <c r="C1781" s="453"/>
      <c r="D1781" s="453"/>
      <c r="E1781" s="454"/>
    </row>
    <row r="1782" spans="1:5" ht="45" x14ac:dyDescent="0.25">
      <c r="A1782" s="455" t="s">
        <v>3</v>
      </c>
      <c r="B1782" s="456" t="s">
        <v>4</v>
      </c>
      <c r="C1782" s="456" t="s">
        <v>5</v>
      </c>
      <c r="D1782" s="457" t="s">
        <v>6</v>
      </c>
      <c r="E1782" s="458" t="s">
        <v>210</v>
      </c>
    </row>
    <row r="1783" spans="1:5" x14ac:dyDescent="0.25">
      <c r="A1783" s="459" t="s">
        <v>9</v>
      </c>
      <c r="B1783" s="460" t="s">
        <v>10</v>
      </c>
      <c r="C1783" s="461" t="s">
        <v>11</v>
      </c>
      <c r="D1783" s="1177"/>
      <c r="E1783" s="462"/>
    </row>
    <row r="1784" spans="1:5" ht="24.75" x14ac:dyDescent="0.25">
      <c r="A1784" s="463" t="s">
        <v>12</v>
      </c>
      <c r="B1784" s="464"/>
      <c r="C1784" s="465"/>
      <c r="D1784" s="1174"/>
      <c r="E1784" s="462"/>
    </row>
    <row r="1785" spans="1:5" x14ac:dyDescent="0.25">
      <c r="A1785" s="466" t="s">
        <v>13</v>
      </c>
      <c r="B1785" s="464"/>
      <c r="C1785" s="465"/>
      <c r="D1785" s="467"/>
      <c r="E1785" s="468"/>
    </row>
    <row r="1786" spans="1:5" x14ac:dyDescent="0.25">
      <c r="A1786" s="466" t="s">
        <v>15</v>
      </c>
      <c r="B1786" s="464"/>
      <c r="C1786" s="465"/>
      <c r="D1786" s="467"/>
      <c r="E1786" s="468"/>
    </row>
    <row r="1787" spans="1:5" x14ac:dyDescent="0.25">
      <c r="A1787" s="469" t="s">
        <v>16</v>
      </c>
      <c r="B1787" s="464"/>
      <c r="C1787" s="465"/>
      <c r="D1787" s="467"/>
      <c r="E1787" s="468"/>
    </row>
    <row r="1788" spans="1:5" x14ac:dyDescent="0.25">
      <c r="A1788" s="469" t="s">
        <v>17</v>
      </c>
      <c r="B1788" s="464"/>
      <c r="C1788" s="465"/>
      <c r="D1788" s="467"/>
      <c r="E1788" s="468"/>
    </row>
    <row r="1789" spans="1:5" x14ac:dyDescent="0.25">
      <c r="A1789" s="466" t="s">
        <v>18</v>
      </c>
      <c r="B1789" s="464"/>
      <c r="C1789" s="465"/>
      <c r="D1789" s="467"/>
      <c r="E1789" s="468"/>
    </row>
    <row r="1790" spans="1:5" x14ac:dyDescent="0.25">
      <c r="A1790" s="470" t="s">
        <v>20</v>
      </c>
      <c r="B1790" s="464"/>
      <c r="C1790" s="465"/>
      <c r="D1790" s="467">
        <v>4</v>
      </c>
      <c r="E1790" s="468"/>
    </row>
    <row r="1791" spans="1:5" x14ac:dyDescent="0.25">
      <c r="A1791" s="471" t="s">
        <v>21</v>
      </c>
      <c r="B1791" s="472"/>
      <c r="C1791" s="473"/>
      <c r="D1791" s="474"/>
      <c r="E1791" s="468"/>
    </row>
    <row r="1792" spans="1:5" x14ac:dyDescent="0.25">
      <c r="A1792" s="475" t="s">
        <v>216</v>
      </c>
      <c r="B1792" s="464"/>
      <c r="C1792" s="476">
        <v>5</v>
      </c>
      <c r="D1792" s="477">
        <f>SUM(D1785:D1791)</f>
        <v>4</v>
      </c>
      <c r="E1792" s="478">
        <f>C1792*D1792</f>
        <v>20</v>
      </c>
    </row>
    <row r="1793" spans="1:5" x14ac:dyDescent="0.25">
      <c r="A1793" s="479" t="s">
        <v>23</v>
      </c>
      <c r="B1793" s="480" t="s">
        <v>10</v>
      </c>
      <c r="C1793" s="481" t="s">
        <v>11</v>
      </c>
      <c r="D1793" s="1173"/>
      <c r="E1793" s="462"/>
    </row>
    <row r="1794" spans="1:5" x14ac:dyDescent="0.25">
      <c r="A1794" s="469" t="s">
        <v>24</v>
      </c>
      <c r="B1794" s="482"/>
      <c r="C1794" s="461"/>
      <c r="D1794" s="1174"/>
      <c r="E1794" s="462"/>
    </row>
    <row r="1795" spans="1:5" x14ac:dyDescent="0.25">
      <c r="A1795" s="483" t="s">
        <v>25</v>
      </c>
      <c r="B1795" s="482"/>
      <c r="C1795" s="461"/>
      <c r="D1795" s="484"/>
      <c r="E1795" s="462"/>
    </row>
    <row r="1796" spans="1:5" x14ac:dyDescent="0.25">
      <c r="A1796" s="485" t="s">
        <v>26</v>
      </c>
      <c r="B1796" s="482"/>
      <c r="C1796" s="465"/>
      <c r="D1796" s="467"/>
      <c r="E1796" s="468"/>
    </row>
    <row r="1797" spans="1:5" x14ac:dyDescent="0.25">
      <c r="A1797" s="485" t="s">
        <v>28</v>
      </c>
      <c r="B1797" s="482"/>
      <c r="C1797" s="465"/>
      <c r="D1797" s="486"/>
      <c r="E1797" s="468"/>
    </row>
    <row r="1798" spans="1:5" x14ac:dyDescent="0.25">
      <c r="A1798" s="485" t="s">
        <v>29</v>
      </c>
      <c r="B1798" s="482"/>
      <c r="C1798" s="465"/>
      <c r="D1798" s="486">
        <v>2</v>
      </c>
      <c r="E1798" s="468"/>
    </row>
    <row r="1799" spans="1:5" x14ac:dyDescent="0.25">
      <c r="A1799" s="469" t="s">
        <v>30</v>
      </c>
      <c r="B1799" s="482"/>
      <c r="C1799" s="465"/>
      <c r="D1799" s="486"/>
      <c r="E1799" s="468"/>
    </row>
    <row r="1800" spans="1:5" x14ac:dyDescent="0.25">
      <c r="A1800" s="466" t="s">
        <v>31</v>
      </c>
      <c r="B1800" s="482"/>
      <c r="C1800" s="465"/>
      <c r="D1800" s="486"/>
      <c r="E1800" s="468"/>
    </row>
    <row r="1801" spans="1:5" ht="24.75" x14ac:dyDescent="0.25">
      <c r="A1801" s="487" t="s">
        <v>32</v>
      </c>
      <c r="B1801" s="488"/>
      <c r="C1801" s="489"/>
      <c r="D1801" s="490"/>
      <c r="E1801" s="491"/>
    </row>
    <row r="1802" spans="1:5" x14ac:dyDescent="0.25">
      <c r="A1802" s="492" t="s">
        <v>216</v>
      </c>
      <c r="B1802" s="493"/>
      <c r="C1802" s="494">
        <v>5</v>
      </c>
      <c r="D1802" s="495">
        <f>SUM(D1795:D1801)</f>
        <v>2</v>
      </c>
      <c r="E1802" s="495">
        <f>C1802*D1802</f>
        <v>10</v>
      </c>
    </row>
    <row r="1803" spans="1:5" x14ac:dyDescent="0.25">
      <c r="A1803" s="496" t="s">
        <v>33</v>
      </c>
      <c r="B1803" s="481" t="s">
        <v>10</v>
      </c>
      <c r="C1803" s="497">
        <v>5</v>
      </c>
      <c r="D1803" s="498"/>
      <c r="E1803" s="499"/>
    </row>
    <row r="1804" spans="1:5" x14ac:dyDescent="0.25">
      <c r="A1804" s="500" t="s">
        <v>34</v>
      </c>
      <c r="B1804" s="501"/>
      <c r="C1804" s="502"/>
      <c r="D1804" s="503"/>
      <c r="E1804" s="491"/>
    </row>
    <row r="1805" spans="1:5" x14ac:dyDescent="0.25">
      <c r="A1805" s="445" t="s">
        <v>216</v>
      </c>
      <c r="B1805" s="504"/>
      <c r="C1805" s="505">
        <v>5</v>
      </c>
      <c r="D1805" s="495">
        <f>D1804</f>
        <v>0</v>
      </c>
      <c r="E1805" s="495">
        <f>C1805*D1805</f>
        <v>0</v>
      </c>
    </row>
    <row r="1806" spans="1:5" x14ac:dyDescent="0.25">
      <c r="A1806" s="506" t="s">
        <v>35</v>
      </c>
      <c r="B1806" s="507" t="s">
        <v>10</v>
      </c>
      <c r="C1806" s="508"/>
      <c r="D1806" s="509"/>
      <c r="E1806" s="510"/>
    </row>
    <row r="1807" spans="1:5" ht="24.75" x14ac:dyDescent="0.25">
      <c r="A1807" s="511" t="s">
        <v>68</v>
      </c>
      <c r="B1807" s="512"/>
      <c r="C1807" s="513"/>
      <c r="D1807" s="514"/>
      <c r="E1807" s="514"/>
    </row>
    <row r="1808" spans="1:5" x14ac:dyDescent="0.25">
      <c r="A1808" s="515" t="s">
        <v>37</v>
      </c>
      <c r="B1808" s="516" t="s">
        <v>38</v>
      </c>
      <c r="C1808" s="517"/>
      <c r="D1808" s="518"/>
      <c r="E1808" s="519"/>
    </row>
    <row r="1809" spans="1:5" x14ac:dyDescent="0.25">
      <c r="A1809" s="520" t="s">
        <v>39</v>
      </c>
      <c r="B1809" s="512"/>
      <c r="C1809" s="513"/>
      <c r="D1809" s="514"/>
      <c r="E1809" s="521"/>
    </row>
    <row r="1810" spans="1:5" x14ac:dyDescent="0.25">
      <c r="A1810" s="479" t="s">
        <v>69</v>
      </c>
      <c r="B1810" s="522" t="s">
        <v>41</v>
      </c>
      <c r="C1810" s="481" t="s">
        <v>42</v>
      </c>
      <c r="D1810" s="523"/>
      <c r="E1810" s="462"/>
    </row>
    <row r="1811" spans="1:5" x14ac:dyDescent="0.25">
      <c r="A1811" s="466" t="s">
        <v>43</v>
      </c>
      <c r="B1811" s="524"/>
      <c r="C1811" s="461"/>
      <c r="D1811" s="467"/>
      <c r="E1811" s="468"/>
    </row>
    <row r="1812" spans="1:5" x14ac:dyDescent="0.25">
      <c r="A1812" s="466" t="s">
        <v>44</v>
      </c>
      <c r="B1812" s="524"/>
      <c r="C1812" s="461"/>
      <c r="D1812" s="467">
        <v>4</v>
      </c>
      <c r="E1812" s="468"/>
    </row>
    <row r="1813" spans="1:5" x14ac:dyDescent="0.25">
      <c r="A1813" s="525" t="s">
        <v>217</v>
      </c>
      <c r="B1813" s="526"/>
      <c r="C1813" s="527"/>
      <c r="D1813" s="474"/>
      <c r="E1813" s="468"/>
    </row>
    <row r="1814" spans="1:5" x14ac:dyDescent="0.25">
      <c r="A1814" s="475" t="s">
        <v>216</v>
      </c>
      <c r="B1814" s="528"/>
      <c r="C1814" s="476" t="s">
        <v>42</v>
      </c>
      <c r="D1814" s="467">
        <f>SUM(D1811:D1813)</f>
        <v>4</v>
      </c>
      <c r="E1814" s="478">
        <f>C1814*D1814</f>
        <v>28</v>
      </c>
    </row>
    <row r="1815" spans="1:5" x14ac:dyDescent="0.25">
      <c r="A1815" s="529" t="s">
        <v>48</v>
      </c>
      <c r="B1815" s="530" t="s">
        <v>10</v>
      </c>
      <c r="C1815" s="481" t="s">
        <v>11</v>
      </c>
      <c r="D1815" s="523"/>
      <c r="E1815" s="462"/>
    </row>
    <row r="1816" spans="1:5" x14ac:dyDescent="0.25">
      <c r="A1816" s="531" t="s">
        <v>49</v>
      </c>
      <c r="B1816" s="464"/>
      <c r="C1816" s="465"/>
      <c r="D1816" s="467"/>
      <c r="E1816" s="468"/>
    </row>
    <row r="1817" spans="1:5" x14ac:dyDescent="0.25">
      <c r="A1817" s="532" t="s">
        <v>50</v>
      </c>
      <c r="B1817" s="464"/>
      <c r="C1817" s="465"/>
      <c r="D1817" s="486">
        <v>3</v>
      </c>
      <c r="E1817" s="468"/>
    </row>
    <row r="1818" spans="1:5" x14ac:dyDescent="0.25">
      <c r="A1818" s="446" t="s">
        <v>216</v>
      </c>
      <c r="B1818" s="533"/>
      <c r="C1818" s="505">
        <v>5</v>
      </c>
      <c r="D1818" s="534">
        <f>SUM(D1816:D1817)</f>
        <v>3</v>
      </c>
      <c r="E1818" s="478">
        <f>C1818*D1818</f>
        <v>15</v>
      </c>
    </row>
    <row r="1819" spans="1:5" ht="26.25" x14ac:dyDescent="0.25">
      <c r="A1819" s="535" t="s">
        <v>51</v>
      </c>
      <c r="B1819" s="536"/>
      <c r="C1819" s="536"/>
      <c r="D1819" s="536"/>
      <c r="E1819" s="536"/>
    </row>
    <row r="1820" spans="1:5" x14ac:dyDescent="0.25">
      <c r="A1820" s="433"/>
      <c r="B1820" s="434"/>
      <c r="C1820" s="435"/>
      <c r="D1820" s="436"/>
      <c r="E1820" s="437"/>
    </row>
    <row r="1821" spans="1:5" x14ac:dyDescent="0.25">
      <c r="A1821" s="438" t="s">
        <v>218</v>
      </c>
      <c r="B1821" s="439"/>
      <c r="C1821" s="439"/>
      <c r="D1821" s="440"/>
      <c r="E1821" s="441">
        <f>E1792+E1802+E1805+E1814+E1818</f>
        <v>73</v>
      </c>
    </row>
    <row r="1824" spans="1:5" ht="63.6" customHeight="1" x14ac:dyDescent="0.3">
      <c r="A1824" s="452" t="s">
        <v>258</v>
      </c>
      <c r="B1824" s="453"/>
      <c r="C1824" s="453"/>
      <c r="D1824" s="453"/>
      <c r="E1824" s="454"/>
    </row>
    <row r="1825" spans="1:5" ht="45" x14ac:dyDescent="0.25">
      <c r="A1825" s="455" t="s">
        <v>3</v>
      </c>
      <c r="B1825" s="456" t="s">
        <v>4</v>
      </c>
      <c r="C1825" s="456" t="s">
        <v>5</v>
      </c>
      <c r="D1825" s="457" t="s">
        <v>6</v>
      </c>
      <c r="E1825" s="458" t="s">
        <v>210</v>
      </c>
    </row>
    <row r="1826" spans="1:5" x14ac:dyDescent="0.25">
      <c r="A1826" s="459" t="s">
        <v>9</v>
      </c>
      <c r="B1826" s="460" t="s">
        <v>10</v>
      </c>
      <c r="C1826" s="461" t="s">
        <v>11</v>
      </c>
      <c r="D1826" s="1177"/>
      <c r="E1826" s="462"/>
    </row>
    <row r="1827" spans="1:5" ht="24.75" x14ac:dyDescent="0.25">
      <c r="A1827" s="463" t="s">
        <v>12</v>
      </c>
      <c r="B1827" s="464"/>
      <c r="C1827" s="465"/>
      <c r="D1827" s="1174"/>
      <c r="E1827" s="462"/>
    </row>
    <row r="1828" spans="1:5" x14ac:dyDescent="0.25">
      <c r="A1828" s="466" t="s">
        <v>13</v>
      </c>
      <c r="B1828" s="464"/>
      <c r="C1828" s="465"/>
      <c r="D1828" s="467">
        <v>6</v>
      </c>
      <c r="E1828" s="468"/>
    </row>
    <row r="1829" spans="1:5" x14ac:dyDescent="0.25">
      <c r="A1829" s="466" t="s">
        <v>15</v>
      </c>
      <c r="B1829" s="464"/>
      <c r="C1829" s="465"/>
      <c r="D1829" s="467"/>
      <c r="E1829" s="468"/>
    </row>
    <row r="1830" spans="1:5" x14ac:dyDescent="0.25">
      <c r="A1830" s="469" t="s">
        <v>16</v>
      </c>
      <c r="B1830" s="464"/>
      <c r="C1830" s="465"/>
      <c r="D1830" s="467"/>
      <c r="E1830" s="468"/>
    </row>
    <row r="1831" spans="1:5" x14ac:dyDescent="0.25">
      <c r="A1831" s="469" t="s">
        <v>17</v>
      </c>
      <c r="B1831" s="464"/>
      <c r="C1831" s="465"/>
      <c r="D1831" s="467"/>
      <c r="E1831" s="468"/>
    </row>
    <row r="1832" spans="1:5" x14ac:dyDescent="0.25">
      <c r="A1832" s="466" t="s">
        <v>18</v>
      </c>
      <c r="B1832" s="464"/>
      <c r="C1832" s="465"/>
      <c r="D1832" s="467">
        <v>4</v>
      </c>
      <c r="E1832" s="468"/>
    </row>
    <row r="1833" spans="1:5" x14ac:dyDescent="0.25">
      <c r="A1833" s="470" t="s">
        <v>20</v>
      </c>
      <c r="B1833" s="464"/>
      <c r="C1833" s="465"/>
      <c r="D1833" s="467"/>
      <c r="E1833" s="468"/>
    </row>
    <row r="1834" spans="1:5" x14ac:dyDescent="0.25">
      <c r="A1834" s="471" t="s">
        <v>21</v>
      </c>
      <c r="B1834" s="472"/>
      <c r="C1834" s="473"/>
      <c r="D1834" s="474">
        <v>2</v>
      </c>
      <c r="E1834" s="468"/>
    </row>
    <row r="1835" spans="1:5" x14ac:dyDescent="0.25">
      <c r="A1835" s="475" t="s">
        <v>216</v>
      </c>
      <c r="B1835" s="464"/>
      <c r="C1835" s="476">
        <v>5</v>
      </c>
      <c r="D1835" s="477">
        <f>SUM(D1828:D1834)</f>
        <v>12</v>
      </c>
      <c r="E1835" s="478">
        <f>C1835*D1835</f>
        <v>60</v>
      </c>
    </row>
    <row r="1836" spans="1:5" x14ac:dyDescent="0.25">
      <c r="A1836" s="479" t="s">
        <v>23</v>
      </c>
      <c r="B1836" s="480" t="s">
        <v>10</v>
      </c>
      <c r="C1836" s="481" t="s">
        <v>11</v>
      </c>
      <c r="D1836" s="1173"/>
      <c r="E1836" s="462"/>
    </row>
    <row r="1837" spans="1:5" x14ac:dyDescent="0.25">
      <c r="A1837" s="469" t="s">
        <v>24</v>
      </c>
      <c r="B1837" s="482"/>
      <c r="C1837" s="461"/>
      <c r="D1837" s="1174"/>
      <c r="E1837" s="462"/>
    </row>
    <row r="1838" spans="1:5" x14ac:dyDescent="0.25">
      <c r="A1838" s="483" t="s">
        <v>25</v>
      </c>
      <c r="B1838" s="482"/>
      <c r="C1838" s="461"/>
      <c r="D1838" s="484">
        <v>6</v>
      </c>
      <c r="E1838" s="462"/>
    </row>
    <row r="1839" spans="1:5" x14ac:dyDescent="0.25">
      <c r="A1839" s="485" t="s">
        <v>26</v>
      </c>
      <c r="B1839" s="482"/>
      <c r="C1839" s="465"/>
      <c r="D1839" s="467"/>
      <c r="E1839" s="468"/>
    </row>
    <row r="1840" spans="1:5" x14ac:dyDescent="0.25">
      <c r="A1840" s="485" t="s">
        <v>28</v>
      </c>
      <c r="B1840" s="482"/>
      <c r="C1840" s="465"/>
      <c r="D1840" s="486">
        <v>2</v>
      </c>
      <c r="E1840" s="468"/>
    </row>
    <row r="1841" spans="1:5" x14ac:dyDescent="0.25">
      <c r="A1841" s="485" t="s">
        <v>29</v>
      </c>
      <c r="B1841" s="482"/>
      <c r="C1841" s="465"/>
      <c r="D1841" s="486"/>
      <c r="E1841" s="468"/>
    </row>
    <row r="1842" spans="1:5" x14ac:dyDescent="0.25">
      <c r="A1842" s="469" t="s">
        <v>30</v>
      </c>
      <c r="B1842" s="482"/>
      <c r="C1842" s="465"/>
      <c r="D1842" s="486"/>
      <c r="E1842" s="468"/>
    </row>
    <row r="1843" spans="1:5" x14ac:dyDescent="0.25">
      <c r="A1843" s="466" t="s">
        <v>31</v>
      </c>
      <c r="B1843" s="482"/>
      <c r="C1843" s="465"/>
      <c r="D1843" s="486">
        <v>6</v>
      </c>
      <c r="E1843" s="468"/>
    </row>
    <row r="1844" spans="1:5" ht="24.75" x14ac:dyDescent="0.25">
      <c r="A1844" s="487" t="s">
        <v>32</v>
      </c>
      <c r="B1844" s="488"/>
      <c r="C1844" s="489"/>
      <c r="D1844" s="490"/>
      <c r="E1844" s="491"/>
    </row>
    <row r="1845" spans="1:5" x14ac:dyDescent="0.25">
      <c r="A1845" s="492" t="s">
        <v>216</v>
      </c>
      <c r="B1845" s="493"/>
      <c r="C1845" s="494">
        <v>5</v>
      </c>
      <c r="D1845" s="495">
        <f>SUM(D1838:D1844)</f>
        <v>14</v>
      </c>
      <c r="E1845" s="495">
        <f>C1845*D1845</f>
        <v>70</v>
      </c>
    </row>
    <row r="1846" spans="1:5" x14ac:dyDescent="0.25">
      <c r="A1846" s="496" t="s">
        <v>33</v>
      </c>
      <c r="B1846" s="481" t="s">
        <v>10</v>
      </c>
      <c r="C1846" s="497">
        <v>5</v>
      </c>
      <c r="D1846" s="498"/>
      <c r="E1846" s="499"/>
    </row>
    <row r="1847" spans="1:5" x14ac:dyDescent="0.25">
      <c r="A1847" s="500" t="s">
        <v>34</v>
      </c>
      <c r="B1847" s="501"/>
      <c r="C1847" s="502"/>
      <c r="D1847" s="503">
        <v>6</v>
      </c>
      <c r="E1847" s="491"/>
    </row>
    <row r="1848" spans="1:5" x14ac:dyDescent="0.25">
      <c r="A1848" s="445" t="s">
        <v>216</v>
      </c>
      <c r="B1848" s="504"/>
      <c r="C1848" s="505">
        <v>5</v>
      </c>
      <c r="D1848" s="495">
        <f>D1847</f>
        <v>6</v>
      </c>
      <c r="E1848" s="495">
        <f>C1848*D1848</f>
        <v>30</v>
      </c>
    </row>
    <row r="1849" spans="1:5" x14ac:dyDescent="0.25">
      <c r="A1849" s="506" t="s">
        <v>35</v>
      </c>
      <c r="B1849" s="507" t="s">
        <v>10</v>
      </c>
      <c r="C1849" s="508"/>
      <c r="D1849" s="509"/>
      <c r="E1849" s="510"/>
    </row>
    <row r="1850" spans="1:5" ht="24.75" x14ac:dyDescent="0.25">
      <c r="A1850" s="511" t="s">
        <v>68</v>
      </c>
      <c r="B1850" s="512"/>
      <c r="C1850" s="513"/>
      <c r="D1850" s="514"/>
      <c r="E1850" s="514"/>
    </row>
    <row r="1851" spans="1:5" x14ac:dyDescent="0.25">
      <c r="A1851" s="515" t="s">
        <v>37</v>
      </c>
      <c r="B1851" s="516" t="s">
        <v>38</v>
      </c>
      <c r="C1851" s="517"/>
      <c r="D1851" s="518"/>
      <c r="E1851" s="519"/>
    </row>
    <row r="1852" spans="1:5" x14ac:dyDescent="0.25">
      <c r="A1852" s="520" t="s">
        <v>39</v>
      </c>
      <c r="B1852" s="512"/>
      <c r="C1852" s="513"/>
      <c r="D1852" s="514"/>
      <c r="E1852" s="521"/>
    </row>
    <row r="1853" spans="1:5" x14ac:dyDescent="0.25">
      <c r="A1853" s="479" t="s">
        <v>69</v>
      </c>
      <c r="B1853" s="522" t="s">
        <v>41</v>
      </c>
      <c r="C1853" s="481" t="s">
        <v>42</v>
      </c>
      <c r="D1853" s="523"/>
      <c r="E1853" s="462"/>
    </row>
    <row r="1854" spans="1:5" x14ac:dyDescent="0.25">
      <c r="A1854" s="466" t="s">
        <v>43</v>
      </c>
      <c r="B1854" s="524"/>
      <c r="C1854" s="461"/>
      <c r="D1854" s="467"/>
      <c r="E1854" s="468"/>
    </row>
    <row r="1855" spans="1:5" x14ac:dyDescent="0.25">
      <c r="A1855" s="466" t="s">
        <v>44</v>
      </c>
      <c r="B1855" s="524"/>
      <c r="C1855" s="461"/>
      <c r="D1855" s="467">
        <v>4</v>
      </c>
      <c r="E1855" s="468"/>
    </row>
    <row r="1856" spans="1:5" x14ac:dyDescent="0.25">
      <c r="A1856" s="525" t="s">
        <v>217</v>
      </c>
      <c r="B1856" s="526"/>
      <c r="C1856" s="527"/>
      <c r="D1856" s="474"/>
      <c r="E1856" s="468"/>
    </row>
    <row r="1857" spans="1:5" x14ac:dyDescent="0.25">
      <c r="A1857" s="475" t="s">
        <v>216</v>
      </c>
      <c r="B1857" s="528"/>
      <c r="C1857" s="476" t="s">
        <v>42</v>
      </c>
      <c r="D1857" s="467">
        <f>SUM(D1854:D1856)</f>
        <v>4</v>
      </c>
      <c r="E1857" s="478">
        <f>C1857*D1857</f>
        <v>28</v>
      </c>
    </row>
    <row r="1858" spans="1:5" x14ac:dyDescent="0.25">
      <c r="A1858" s="529" t="s">
        <v>48</v>
      </c>
      <c r="B1858" s="530" t="s">
        <v>10</v>
      </c>
      <c r="C1858" s="481" t="s">
        <v>11</v>
      </c>
      <c r="D1858" s="523"/>
      <c r="E1858" s="462"/>
    </row>
    <row r="1859" spans="1:5" x14ac:dyDescent="0.25">
      <c r="A1859" s="531" t="s">
        <v>49</v>
      </c>
      <c r="B1859" s="464"/>
      <c r="C1859" s="465"/>
      <c r="D1859" s="467">
        <v>6</v>
      </c>
      <c r="E1859" s="468"/>
    </row>
    <row r="1860" spans="1:5" x14ac:dyDescent="0.25">
      <c r="A1860" s="532" t="s">
        <v>50</v>
      </c>
      <c r="B1860" s="464"/>
      <c r="C1860" s="465"/>
      <c r="D1860" s="486"/>
      <c r="E1860" s="468"/>
    </row>
    <row r="1861" spans="1:5" x14ac:dyDescent="0.25">
      <c r="A1861" s="446" t="s">
        <v>216</v>
      </c>
      <c r="B1861" s="533"/>
      <c r="C1861" s="505">
        <v>5</v>
      </c>
      <c r="D1861" s="534">
        <f>SUM(D1859:D1860)</f>
        <v>6</v>
      </c>
      <c r="E1861" s="478">
        <f>C1861*D1861</f>
        <v>30</v>
      </c>
    </row>
    <row r="1862" spans="1:5" ht="26.25" x14ac:dyDescent="0.25">
      <c r="A1862" s="535" t="s">
        <v>51</v>
      </c>
      <c r="B1862" s="536"/>
      <c r="C1862" s="536"/>
      <c r="D1862" s="536"/>
      <c r="E1862" s="536"/>
    </row>
    <row r="1863" spans="1:5" x14ac:dyDescent="0.25">
      <c r="A1863" s="433"/>
      <c r="B1863" s="434"/>
      <c r="C1863" s="435"/>
      <c r="D1863" s="436"/>
      <c r="E1863" s="437"/>
    </row>
    <row r="1864" spans="1:5" x14ac:dyDescent="0.25">
      <c r="A1864" s="438" t="s">
        <v>218</v>
      </c>
      <c r="B1864" s="439"/>
      <c r="C1864" s="439"/>
      <c r="D1864" s="440"/>
      <c r="E1864" s="441">
        <f>E1835+E1845+E1848+E1857+E1861</f>
        <v>218</v>
      </c>
    </row>
  </sheetData>
  <mergeCells count="203">
    <mergeCell ref="H1494:H1499"/>
    <mergeCell ref="H1501:H1505"/>
    <mergeCell ref="H1569:H1578"/>
    <mergeCell ref="H1580:H1585"/>
    <mergeCell ref="H1587:H1591"/>
    <mergeCell ref="H1612:H1621"/>
    <mergeCell ref="H1623:H1628"/>
    <mergeCell ref="H1630:H1634"/>
    <mergeCell ref="H1053:H1062"/>
    <mergeCell ref="H1064:H1069"/>
    <mergeCell ref="H1071:H1075"/>
    <mergeCell ref="H1139:H1148"/>
    <mergeCell ref="H1150:H1155"/>
    <mergeCell ref="H1157:H1161"/>
    <mergeCell ref="H1183:H1192"/>
    <mergeCell ref="H1194:H1199"/>
    <mergeCell ref="H1201:H1205"/>
    <mergeCell ref="G1507:I1507"/>
    <mergeCell ref="G1566:J1566"/>
    <mergeCell ref="G1593:I1593"/>
    <mergeCell ref="G1609:J1609"/>
    <mergeCell ref="G1207:I1207"/>
    <mergeCell ref="G1336:I1336"/>
    <mergeCell ref="G1396:J1396"/>
    <mergeCell ref="H721:H726"/>
    <mergeCell ref="H728:H732"/>
    <mergeCell ref="H752:H761"/>
    <mergeCell ref="H763:H768"/>
    <mergeCell ref="H770:H774"/>
    <mergeCell ref="H795:H804"/>
    <mergeCell ref="H806:H811"/>
    <mergeCell ref="H813:H817"/>
    <mergeCell ref="H838:H847"/>
    <mergeCell ref="G749:J749"/>
    <mergeCell ref="G776:I776"/>
    <mergeCell ref="G792:J792"/>
    <mergeCell ref="G819:I819"/>
    <mergeCell ref="G835:J835"/>
    <mergeCell ref="H461:H466"/>
    <mergeCell ref="H468:H472"/>
    <mergeCell ref="H581:H590"/>
    <mergeCell ref="H592:H597"/>
    <mergeCell ref="H599:H603"/>
    <mergeCell ref="H666:H675"/>
    <mergeCell ref="H677:H682"/>
    <mergeCell ref="H684:H688"/>
    <mergeCell ref="H710:H719"/>
    <mergeCell ref="D1707:D1708"/>
    <mergeCell ref="D1740:D1741"/>
    <mergeCell ref="D1750:D1751"/>
    <mergeCell ref="D1783:D1784"/>
    <mergeCell ref="D1793:D1794"/>
    <mergeCell ref="D1826:D1827"/>
    <mergeCell ref="D1836:D1837"/>
    <mergeCell ref="H62:H71"/>
    <mergeCell ref="H73:H78"/>
    <mergeCell ref="H80:H84"/>
    <mergeCell ref="H235:H244"/>
    <mergeCell ref="H246:H251"/>
    <mergeCell ref="H253:H257"/>
    <mergeCell ref="H278:H287"/>
    <mergeCell ref="H289:H294"/>
    <mergeCell ref="H296:H300"/>
    <mergeCell ref="H321:H330"/>
    <mergeCell ref="H332:H337"/>
    <mergeCell ref="H339:H343"/>
    <mergeCell ref="H364:H373"/>
    <mergeCell ref="H375:H380"/>
    <mergeCell ref="H382:H386"/>
    <mergeCell ref="H407:H416"/>
    <mergeCell ref="H418:H423"/>
    <mergeCell ref="D1525:D1526"/>
    <mergeCell ref="D1535:D1536"/>
    <mergeCell ref="D1568:D1569"/>
    <mergeCell ref="D1578:D1579"/>
    <mergeCell ref="D1611:D1612"/>
    <mergeCell ref="D1621:D1622"/>
    <mergeCell ref="D1654:D1655"/>
    <mergeCell ref="D1664:D1665"/>
    <mergeCell ref="D1697:D1698"/>
    <mergeCell ref="D1320:D1321"/>
    <mergeCell ref="D1353:D1354"/>
    <mergeCell ref="D1363:D1364"/>
    <mergeCell ref="D1396:D1397"/>
    <mergeCell ref="D1406:D1407"/>
    <mergeCell ref="D1439:D1440"/>
    <mergeCell ref="D1449:D1450"/>
    <mergeCell ref="D1482:D1483"/>
    <mergeCell ref="D1492:D1493"/>
    <mergeCell ref="D1138:D1139"/>
    <mergeCell ref="D1148:D1149"/>
    <mergeCell ref="D1181:D1182"/>
    <mergeCell ref="D1191:D1192"/>
    <mergeCell ref="D1224:D1225"/>
    <mergeCell ref="D1234:D1235"/>
    <mergeCell ref="D1267:D1268"/>
    <mergeCell ref="D1277:D1278"/>
    <mergeCell ref="D1310:D1311"/>
    <mergeCell ref="D933:D934"/>
    <mergeCell ref="D966:D967"/>
    <mergeCell ref="D976:D977"/>
    <mergeCell ref="D1009:D1010"/>
    <mergeCell ref="D1019:D1020"/>
    <mergeCell ref="D1052:D1053"/>
    <mergeCell ref="D1062:D1063"/>
    <mergeCell ref="D1095:D1096"/>
    <mergeCell ref="D1105:D1106"/>
    <mergeCell ref="D751:D752"/>
    <mergeCell ref="D761:D762"/>
    <mergeCell ref="D794:D795"/>
    <mergeCell ref="D804:D805"/>
    <mergeCell ref="D837:D838"/>
    <mergeCell ref="D847:D848"/>
    <mergeCell ref="D880:D881"/>
    <mergeCell ref="D890:D891"/>
    <mergeCell ref="D923:D924"/>
    <mergeCell ref="G1636:I1636"/>
    <mergeCell ref="D18:D19"/>
    <mergeCell ref="D28:D29"/>
    <mergeCell ref="D61:D62"/>
    <mergeCell ref="D71:D72"/>
    <mergeCell ref="D104:D105"/>
    <mergeCell ref="D114:D115"/>
    <mergeCell ref="D147:D148"/>
    <mergeCell ref="D157:D158"/>
    <mergeCell ref="D190:D191"/>
    <mergeCell ref="D200:D201"/>
    <mergeCell ref="D233:D234"/>
    <mergeCell ref="D243:D244"/>
    <mergeCell ref="D277:D278"/>
    <mergeCell ref="D287:D288"/>
    <mergeCell ref="D320:D321"/>
    <mergeCell ref="D330:D331"/>
    <mergeCell ref="D363:D364"/>
    <mergeCell ref="D373:D374"/>
    <mergeCell ref="D406:D407"/>
    <mergeCell ref="G1077:I1077"/>
    <mergeCell ref="G1136:J1136"/>
    <mergeCell ref="G1163:I1163"/>
    <mergeCell ref="G1180:J1180"/>
    <mergeCell ref="G1423:I1423"/>
    <mergeCell ref="G1463:I1463"/>
    <mergeCell ref="H1323:H1328"/>
    <mergeCell ref="H1330:H1334"/>
    <mergeCell ref="H1399:H1408"/>
    <mergeCell ref="H1410:H1415"/>
    <mergeCell ref="H1417:H1421"/>
    <mergeCell ref="H1439:H1448"/>
    <mergeCell ref="H1450:H1455"/>
    <mergeCell ref="H1457:H1461"/>
    <mergeCell ref="G862:I862"/>
    <mergeCell ref="G1007:J1007"/>
    <mergeCell ref="G1034:I1034"/>
    <mergeCell ref="G1050:J1050"/>
    <mergeCell ref="H849:H854"/>
    <mergeCell ref="H856:H860"/>
    <mergeCell ref="H1010:H1019"/>
    <mergeCell ref="H1021:H1026"/>
    <mergeCell ref="H1028:H1032"/>
    <mergeCell ref="A447:D447"/>
    <mergeCell ref="G447:J447"/>
    <mergeCell ref="G474:I474"/>
    <mergeCell ref="G578:J578"/>
    <mergeCell ref="G605:I605"/>
    <mergeCell ref="G663:J663"/>
    <mergeCell ref="G690:I690"/>
    <mergeCell ref="G707:J707"/>
    <mergeCell ref="G734:I734"/>
    <mergeCell ref="D449:D450"/>
    <mergeCell ref="D459:D460"/>
    <mergeCell ref="D492:D493"/>
    <mergeCell ref="D502:D503"/>
    <mergeCell ref="D535:D536"/>
    <mergeCell ref="D545:D546"/>
    <mergeCell ref="D579:D580"/>
    <mergeCell ref="D589:D590"/>
    <mergeCell ref="D622:D623"/>
    <mergeCell ref="D632:D633"/>
    <mergeCell ref="D665:D666"/>
    <mergeCell ref="D675:D676"/>
    <mergeCell ref="D708:D709"/>
    <mergeCell ref="D718:D719"/>
    <mergeCell ref="H450:H459"/>
    <mergeCell ref="G275:J275"/>
    <mergeCell ref="G302:I302"/>
    <mergeCell ref="G318:J318"/>
    <mergeCell ref="G345:I345"/>
    <mergeCell ref="A361:D361"/>
    <mergeCell ref="G361:J361"/>
    <mergeCell ref="G388:I388"/>
    <mergeCell ref="G404:J404"/>
    <mergeCell ref="G431:I431"/>
    <mergeCell ref="D416:D417"/>
    <mergeCell ref="H425:H429"/>
    <mergeCell ref="A6:E6"/>
    <mergeCell ref="A10:E10"/>
    <mergeCell ref="A16:D16"/>
    <mergeCell ref="G59:J59"/>
    <mergeCell ref="G86:I86"/>
    <mergeCell ref="A188:D188"/>
    <mergeCell ref="A231:D231"/>
    <mergeCell ref="G232:J232"/>
    <mergeCell ref="G259:I259"/>
  </mergeCells>
  <pageMargins left="0.7" right="0.7" top="0.75" bottom="0.75" header="0.3" footer="0.3"/>
  <pageSetup paperSize="9" scale="10"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'\\msbu\AnalytickeCentrum\15_AC_Investicie\Metodika pre určovanie investičných priorít\[20220928 Priorizácia investícii MS SR v7_ OIPOO JV.xlsx]Hárok3'!#REF!</xm:f>
          </x14:formula1>
          <xm:sqref>B45 B88 B131 B174 B217 B260 B304 B347 B390 B433 B476 B519 B562 B606 B649 B692 B735 B778 B821 B864 B907 B950 B993 B1036 B1079 B1122 B1165 B1208 B1251 B1294 B1337 B1380 B1423 B1466 B1509 B1552 B1595 B1638 B1681 B1724 B1767 B1810 B1853 B18:B28 B61:B71 B104:B114 B147:B157 B190:B200 B233:B243 B277:B287 B320:B330 B363:B373 B406:B416 B449:B459 B492:B502 B535:B545 B579:B589 B622:B632 B665:B675 B708:B718 B751:B761 B794:B804 B837:B847 B880:B890 B923:B933 B966:B976 B1009:B1019 B1052:B1062 B1095:B1105 B1138:B1148 B1181:B1191 B1224:B1234 B1267:B1277 B1310:B1320 B1353:B1363 B1396:B1406 B1439:B1449 B1482:B1492 B1525:B1535 B1568:B1578 B1611:B1621 B1654:B1664 B1697:B1707 B1740:B1750 B1783:B1793 B1826:B1836</xm:sqref>
        </x14:dataValidation>
        <x14:dataValidation type="list" allowBlank="1" showInputMessage="1" showErrorMessage="1">
          <x14:formula1>
            <xm:f>'C:\Users\kiripolskyp\AppData\Local\Microsoft\Windows\INetCache\Content.Outlook\4QNER9Q7\[Priorizácia investícii _Sablona.xlsx]Hárok3'!#REF!</xm:f>
          </x14:formula1>
          <xm:sqref>B50:B53 B93:B96 B136:B139 B179:B182 B222:B225 B265:B268 B309:B312 B352:B355 B395:B398 B438:B441 B481:B484 B524:B527 B567:B570 B611:B614 B654:B657 B697:B700 B740:B743 B783:B786 B826:B829 B869:B872 B912:B915 B955:B958 B998:B1001 B1041:B1044 B1084:B1087 B1127:B1130 B1170:B1173 B1213:B1216 B1256:B1259 B1299:B1302 B1342:B1345 B1385:B1388 B1428:B1431 B1471:B1474 B1514:B1517 B1557:B1560 B1600:B1603 B1643:B1646 B1686:B1689 B1729:B1732 B1772:B1775 B1815:B1818 B1858:B1861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939"/>
  <sheetViews>
    <sheetView topLeftCell="A9" workbookViewId="0">
      <selection activeCell="B56" sqref="B56:B61"/>
    </sheetView>
  </sheetViews>
  <sheetFormatPr defaultColWidth="9.140625" defaultRowHeight="15" x14ac:dyDescent="0.25"/>
  <cols>
    <col min="1" max="1" width="73" style="370" customWidth="1"/>
    <col min="2" max="2" width="9.140625" style="370" customWidth="1"/>
    <col min="3" max="3" width="9.140625" style="370"/>
    <col min="4" max="4" width="64.5703125" style="370" customWidth="1"/>
    <col min="5" max="16384" width="9.140625" style="370"/>
  </cols>
  <sheetData>
    <row r="1" spans="1:4" ht="21" x14ac:dyDescent="0.25">
      <c r="A1" s="1180" t="s">
        <v>259</v>
      </c>
      <c r="B1" s="1180"/>
      <c r="C1" s="1180"/>
      <c r="D1" s="1180"/>
    </row>
    <row r="3" spans="1:4" ht="18.75" x14ac:dyDescent="0.3">
      <c r="A3" s="371" t="s">
        <v>207</v>
      </c>
      <c r="B3" s="372"/>
      <c r="C3" s="372"/>
      <c r="D3" s="372"/>
    </row>
    <row r="5" spans="1:4" ht="18.75" x14ac:dyDescent="0.3">
      <c r="A5" s="1181"/>
      <c r="B5" s="1182"/>
      <c r="C5" s="1182"/>
      <c r="D5" s="1182"/>
    </row>
    <row r="6" spans="1:4" x14ac:dyDescent="0.25">
      <c r="A6" s="373" t="s">
        <v>209</v>
      </c>
      <c r="B6" s="374" t="s">
        <v>5</v>
      </c>
      <c r="C6" s="375" t="s">
        <v>6</v>
      </c>
      <c r="D6" s="376" t="s">
        <v>284</v>
      </c>
    </row>
    <row r="7" spans="1:4" x14ac:dyDescent="0.25">
      <c r="A7" s="377" t="s">
        <v>211</v>
      </c>
      <c r="B7" s="378" t="s">
        <v>212</v>
      </c>
      <c r="C7" s="379"/>
      <c r="D7" s="380"/>
    </row>
    <row r="10" spans="1:4" ht="18.75" x14ac:dyDescent="0.25">
      <c r="A10" s="381" t="s">
        <v>214</v>
      </c>
      <c r="B10" s="372"/>
      <c r="C10" s="372"/>
      <c r="D10" s="372"/>
    </row>
    <row r="12" spans="1:4" ht="18.75" x14ac:dyDescent="0.3">
      <c r="A12" s="1183" t="s">
        <v>260</v>
      </c>
      <c r="B12" s="1184"/>
      <c r="C12" s="1184"/>
      <c r="D12" s="1184"/>
    </row>
    <row r="13" spans="1:4" x14ac:dyDescent="0.25">
      <c r="A13" s="373" t="s">
        <v>209</v>
      </c>
      <c r="B13" s="374" t="s">
        <v>5</v>
      </c>
      <c r="C13" s="375" t="s">
        <v>6</v>
      </c>
      <c r="D13" s="376" t="s">
        <v>284</v>
      </c>
    </row>
    <row r="14" spans="1:4" x14ac:dyDescent="0.25">
      <c r="A14" s="377" t="s">
        <v>211</v>
      </c>
      <c r="B14" s="378" t="s">
        <v>285</v>
      </c>
      <c r="C14" s="379"/>
      <c r="D14" s="380"/>
    </row>
    <row r="15" spans="1:4" x14ac:dyDescent="0.25">
      <c r="A15" s="382" t="s">
        <v>286</v>
      </c>
      <c r="B15" s="1188">
        <v>5</v>
      </c>
      <c r="C15" s="383"/>
      <c r="D15" s="384"/>
    </row>
    <row r="16" spans="1:4" x14ac:dyDescent="0.25">
      <c r="A16" s="385" t="s">
        <v>287</v>
      </c>
      <c r="B16" s="1190"/>
      <c r="C16" s="386"/>
      <c r="D16" s="387"/>
    </row>
    <row r="17" spans="1:4" x14ac:dyDescent="0.25">
      <c r="A17" s="388" t="s">
        <v>13</v>
      </c>
      <c r="B17" s="1190"/>
      <c r="C17" s="389"/>
      <c r="D17" s="390"/>
    </row>
    <row r="18" spans="1:4" x14ac:dyDescent="0.25">
      <c r="A18" s="388" t="s">
        <v>15</v>
      </c>
      <c r="B18" s="1190"/>
      <c r="C18" s="389"/>
      <c r="D18" s="390"/>
    </row>
    <row r="19" spans="1:4" x14ac:dyDescent="0.25">
      <c r="A19" s="385" t="s">
        <v>288</v>
      </c>
      <c r="B19" s="1190"/>
      <c r="C19" s="389"/>
      <c r="D19" s="391"/>
    </row>
    <row r="20" spans="1:4" x14ac:dyDescent="0.25">
      <c r="A20" s="385" t="s">
        <v>289</v>
      </c>
      <c r="B20" s="1190"/>
      <c r="C20" s="389">
        <v>2</v>
      </c>
      <c r="D20" s="391"/>
    </row>
    <row r="21" spans="1:4" x14ac:dyDescent="0.25">
      <c r="A21" s="385" t="s">
        <v>290</v>
      </c>
      <c r="B21" s="1190"/>
      <c r="C21" s="389">
        <v>2</v>
      </c>
      <c r="D21" s="391"/>
    </row>
    <row r="22" spans="1:4" x14ac:dyDescent="0.25">
      <c r="A22" s="385" t="s">
        <v>291</v>
      </c>
      <c r="B22" s="1190"/>
      <c r="C22" s="386"/>
      <c r="D22" s="392"/>
    </row>
    <row r="23" spans="1:4" x14ac:dyDescent="0.25">
      <c r="A23" s="388" t="s">
        <v>18</v>
      </c>
      <c r="B23" s="1190"/>
      <c r="C23" s="389"/>
      <c r="D23" s="391"/>
    </row>
    <row r="24" spans="1:4" x14ac:dyDescent="0.25">
      <c r="A24" s="393" t="s">
        <v>20</v>
      </c>
      <c r="B24" s="1191"/>
      <c r="C24" s="394">
        <v>4</v>
      </c>
      <c r="D24" s="395"/>
    </row>
    <row r="25" spans="1:4" x14ac:dyDescent="0.25">
      <c r="A25" s="396" t="s">
        <v>70</v>
      </c>
      <c r="B25" s="397">
        <v>5</v>
      </c>
      <c r="C25" s="398">
        <f>SUM(C15:C24)</f>
        <v>8</v>
      </c>
      <c r="D25" s="399">
        <f>B25*C25</f>
        <v>40</v>
      </c>
    </row>
    <row r="26" spans="1:4" x14ac:dyDescent="0.25">
      <c r="A26" s="382" t="s">
        <v>292</v>
      </c>
      <c r="B26" s="1188">
        <v>5</v>
      </c>
      <c r="C26" s="400"/>
      <c r="D26" s="401"/>
    </row>
    <row r="27" spans="1:4" ht="26.25" x14ac:dyDescent="0.25">
      <c r="A27" s="402" t="s">
        <v>293</v>
      </c>
      <c r="B27" s="1192"/>
      <c r="C27" s="389"/>
      <c r="D27" s="403"/>
    </row>
    <row r="28" spans="1:4" ht="26.25" x14ac:dyDescent="0.25">
      <c r="A28" s="402" t="s">
        <v>294</v>
      </c>
      <c r="B28" s="1192"/>
      <c r="C28" s="389">
        <v>3</v>
      </c>
      <c r="D28" s="403"/>
    </row>
    <row r="29" spans="1:4" x14ac:dyDescent="0.25">
      <c r="A29" s="402" t="s">
        <v>295</v>
      </c>
      <c r="B29" s="1192"/>
      <c r="C29" s="404"/>
      <c r="D29" s="403"/>
    </row>
    <row r="30" spans="1:4" x14ac:dyDescent="0.25">
      <c r="A30" s="402" t="s">
        <v>296</v>
      </c>
      <c r="B30" s="1192"/>
      <c r="C30" s="404"/>
      <c r="D30" s="403"/>
    </row>
    <row r="31" spans="1:4" x14ac:dyDescent="0.25">
      <c r="A31" s="405" t="s">
        <v>297</v>
      </c>
      <c r="B31" s="1193"/>
      <c r="C31" s="406"/>
      <c r="D31" s="407"/>
    </row>
    <row r="32" spans="1:4" x14ac:dyDescent="0.25">
      <c r="A32" s="396" t="s">
        <v>70</v>
      </c>
      <c r="B32" s="397">
        <v>5</v>
      </c>
      <c r="C32" s="398">
        <f>SUM(C26:C31)</f>
        <v>3</v>
      </c>
      <c r="D32" s="408">
        <f>B32*C32</f>
        <v>15</v>
      </c>
    </row>
    <row r="33" spans="1:4" x14ac:dyDescent="0.25">
      <c r="A33" s="382" t="s">
        <v>298</v>
      </c>
      <c r="B33" s="1188">
        <v>3</v>
      </c>
      <c r="C33" s="409"/>
      <c r="D33" s="410"/>
    </row>
    <row r="34" spans="1:4" x14ac:dyDescent="0.25">
      <c r="A34" s="385" t="s">
        <v>299</v>
      </c>
      <c r="B34" s="1189"/>
      <c r="C34" s="389"/>
      <c r="D34" s="403"/>
    </row>
    <row r="35" spans="1:4" x14ac:dyDescent="0.25">
      <c r="A35" s="388" t="s">
        <v>43</v>
      </c>
      <c r="B35" s="1189"/>
      <c r="C35" s="389">
        <v>6</v>
      </c>
      <c r="D35" s="403"/>
    </row>
    <row r="36" spans="1:4" x14ac:dyDescent="0.25">
      <c r="A36" s="388" t="s">
        <v>44</v>
      </c>
      <c r="B36" s="1189"/>
      <c r="C36" s="389"/>
      <c r="D36" s="403"/>
    </row>
    <row r="37" spans="1:4" x14ac:dyDescent="0.25">
      <c r="A37" s="393" t="s">
        <v>217</v>
      </c>
      <c r="B37" s="1189"/>
      <c r="C37" s="404"/>
      <c r="D37" s="403"/>
    </row>
    <row r="38" spans="1:4" x14ac:dyDescent="0.25">
      <c r="A38" s="411" t="s">
        <v>70</v>
      </c>
      <c r="B38" s="412">
        <v>3</v>
      </c>
      <c r="C38" s="399">
        <f>SUM(C33:C37)</f>
        <v>6</v>
      </c>
      <c r="D38" s="413">
        <f>B38*C38</f>
        <v>18</v>
      </c>
    </row>
    <row r="39" spans="1:4" x14ac:dyDescent="0.25">
      <c r="A39" s="1185" t="s">
        <v>300</v>
      </c>
      <c r="B39" s="1186"/>
      <c r="C39" s="1187"/>
      <c r="D39" s="414">
        <f>D25+D32+D38</f>
        <v>73</v>
      </c>
    </row>
    <row r="42" spans="1:4" ht="18.75" x14ac:dyDescent="0.3">
      <c r="A42" s="1183" t="s">
        <v>301</v>
      </c>
      <c r="B42" s="1184"/>
      <c r="C42" s="1184"/>
      <c r="D42" s="1184"/>
    </row>
    <row r="43" spans="1:4" ht="30.75" customHeight="1" x14ac:dyDescent="0.25">
      <c r="A43" s="373" t="s">
        <v>209</v>
      </c>
      <c r="B43" s="374" t="s">
        <v>5</v>
      </c>
      <c r="C43" s="375" t="s">
        <v>6</v>
      </c>
      <c r="D43" s="376" t="s">
        <v>284</v>
      </c>
    </row>
    <row r="44" spans="1:4" x14ac:dyDescent="0.25">
      <c r="A44" s="377" t="s">
        <v>211</v>
      </c>
      <c r="B44" s="378" t="s">
        <v>285</v>
      </c>
      <c r="C44" s="379"/>
      <c r="D44" s="380"/>
    </row>
    <row r="45" spans="1:4" x14ac:dyDescent="0.25">
      <c r="A45" s="382" t="s">
        <v>286</v>
      </c>
      <c r="B45" s="1188">
        <v>5</v>
      </c>
      <c r="C45" s="383"/>
      <c r="D45" s="384"/>
    </row>
    <row r="46" spans="1:4" x14ac:dyDescent="0.25">
      <c r="A46" s="385" t="s">
        <v>287</v>
      </c>
      <c r="B46" s="1190"/>
      <c r="C46" s="386"/>
      <c r="D46" s="387"/>
    </row>
    <row r="47" spans="1:4" x14ac:dyDescent="0.25">
      <c r="A47" s="388" t="s">
        <v>13</v>
      </c>
      <c r="B47" s="1190"/>
      <c r="C47" s="389"/>
      <c r="D47" s="390"/>
    </row>
    <row r="48" spans="1:4" x14ac:dyDescent="0.25">
      <c r="A48" s="388" t="s">
        <v>15</v>
      </c>
      <c r="B48" s="1190"/>
      <c r="C48" s="389"/>
      <c r="D48" s="390"/>
    </row>
    <row r="49" spans="1:4" x14ac:dyDescent="0.25">
      <c r="A49" s="385" t="s">
        <v>288</v>
      </c>
      <c r="B49" s="1190"/>
      <c r="C49" s="389"/>
      <c r="D49" s="391"/>
    </row>
    <row r="50" spans="1:4" x14ac:dyDescent="0.25">
      <c r="A50" s="385" t="s">
        <v>289</v>
      </c>
      <c r="B50" s="1190"/>
      <c r="C50" s="389">
        <v>2</v>
      </c>
      <c r="D50" s="391"/>
    </row>
    <row r="51" spans="1:4" x14ac:dyDescent="0.25">
      <c r="A51" s="385" t="s">
        <v>290</v>
      </c>
      <c r="B51" s="1190"/>
      <c r="C51" s="389">
        <v>2</v>
      </c>
      <c r="D51" s="391"/>
    </row>
    <row r="52" spans="1:4" x14ac:dyDescent="0.25">
      <c r="A52" s="385" t="s">
        <v>291</v>
      </c>
      <c r="B52" s="1190"/>
      <c r="C52" s="386"/>
      <c r="D52" s="392"/>
    </row>
    <row r="53" spans="1:4" x14ac:dyDescent="0.25">
      <c r="A53" s="388" t="s">
        <v>18</v>
      </c>
      <c r="B53" s="1190"/>
      <c r="C53" s="389"/>
      <c r="D53" s="391"/>
    </row>
    <row r="54" spans="1:4" x14ac:dyDescent="0.25">
      <c r="A54" s="393" t="s">
        <v>20</v>
      </c>
      <c r="B54" s="1191"/>
      <c r="C54" s="394">
        <v>4</v>
      </c>
      <c r="D54" s="395"/>
    </row>
    <row r="55" spans="1:4" x14ac:dyDescent="0.25">
      <c r="A55" s="396" t="s">
        <v>70</v>
      </c>
      <c r="B55" s="397">
        <v>5</v>
      </c>
      <c r="C55" s="398">
        <f>SUM(C45:C54)</f>
        <v>8</v>
      </c>
      <c r="D55" s="399">
        <f>B55*C55</f>
        <v>40</v>
      </c>
    </row>
    <row r="56" spans="1:4" x14ac:dyDescent="0.25">
      <c r="A56" s="382" t="s">
        <v>292</v>
      </c>
      <c r="B56" s="1188">
        <v>5</v>
      </c>
      <c r="C56" s="400"/>
      <c r="D56" s="401"/>
    </row>
    <row r="57" spans="1:4" ht="26.25" x14ac:dyDescent="0.25">
      <c r="A57" s="402" t="s">
        <v>293</v>
      </c>
      <c r="B57" s="1192"/>
      <c r="C57" s="389"/>
      <c r="D57" s="403"/>
    </row>
    <row r="58" spans="1:4" ht="26.25" x14ac:dyDescent="0.25">
      <c r="A58" s="402" t="s">
        <v>294</v>
      </c>
      <c r="B58" s="1192"/>
      <c r="C58" s="389">
        <v>3</v>
      </c>
      <c r="D58" s="403"/>
    </row>
    <row r="59" spans="1:4" x14ac:dyDescent="0.25">
      <c r="A59" s="402" t="s">
        <v>295</v>
      </c>
      <c r="B59" s="1192"/>
      <c r="C59" s="404"/>
      <c r="D59" s="403"/>
    </row>
    <row r="60" spans="1:4" x14ac:dyDescent="0.25">
      <c r="A60" s="402" t="s">
        <v>296</v>
      </c>
      <c r="B60" s="1192"/>
      <c r="C60" s="404"/>
      <c r="D60" s="403"/>
    </row>
    <row r="61" spans="1:4" x14ac:dyDescent="0.25">
      <c r="A61" s="405" t="s">
        <v>297</v>
      </c>
      <c r="B61" s="1193"/>
      <c r="C61" s="406"/>
      <c r="D61" s="407"/>
    </row>
    <row r="62" spans="1:4" x14ac:dyDescent="0.25">
      <c r="A62" s="396" t="s">
        <v>70</v>
      </c>
      <c r="B62" s="397">
        <v>5</v>
      </c>
      <c r="C62" s="398">
        <f>SUM(C56:C61)</f>
        <v>3</v>
      </c>
      <c r="D62" s="408">
        <f>B62*C62</f>
        <v>15</v>
      </c>
    </row>
    <row r="63" spans="1:4" x14ac:dyDescent="0.25">
      <c r="A63" s="382" t="s">
        <v>298</v>
      </c>
      <c r="B63" s="1188">
        <v>3</v>
      </c>
      <c r="C63" s="409"/>
      <c r="D63" s="410"/>
    </row>
    <row r="64" spans="1:4" x14ac:dyDescent="0.25">
      <c r="A64" s="385" t="s">
        <v>299</v>
      </c>
      <c r="B64" s="1189"/>
      <c r="C64" s="389"/>
      <c r="D64" s="403"/>
    </row>
    <row r="65" spans="1:4" x14ac:dyDescent="0.25">
      <c r="A65" s="388" t="s">
        <v>43</v>
      </c>
      <c r="B65" s="1189"/>
      <c r="C65" s="389">
        <v>6</v>
      </c>
      <c r="D65" s="403"/>
    </row>
    <row r="66" spans="1:4" x14ac:dyDescent="0.25">
      <c r="A66" s="388" t="s">
        <v>44</v>
      </c>
      <c r="B66" s="1189"/>
      <c r="C66" s="389"/>
      <c r="D66" s="403"/>
    </row>
    <row r="67" spans="1:4" x14ac:dyDescent="0.25">
      <c r="A67" s="393" t="s">
        <v>217</v>
      </c>
      <c r="B67" s="1189"/>
      <c r="C67" s="404"/>
      <c r="D67" s="403"/>
    </row>
    <row r="68" spans="1:4" x14ac:dyDescent="0.25">
      <c r="A68" s="411" t="s">
        <v>70</v>
      </c>
      <c r="B68" s="412">
        <v>3</v>
      </c>
      <c r="C68" s="399">
        <f>SUM(C63:C67)</f>
        <v>6</v>
      </c>
      <c r="D68" s="413">
        <f>B68*C68</f>
        <v>18</v>
      </c>
    </row>
    <row r="69" spans="1:4" x14ac:dyDescent="0.25">
      <c r="A69" s="1185" t="s">
        <v>300</v>
      </c>
      <c r="B69" s="1186"/>
      <c r="C69" s="1187"/>
      <c r="D69" s="414">
        <f>D55+D62+D68</f>
        <v>73</v>
      </c>
    </row>
    <row r="72" spans="1:4" ht="18.75" x14ac:dyDescent="0.3">
      <c r="A72" s="1183" t="s">
        <v>302</v>
      </c>
      <c r="B72" s="1184"/>
      <c r="C72" s="1184"/>
      <c r="D72" s="1184"/>
    </row>
    <row r="73" spans="1:4" ht="30.75" customHeight="1" x14ac:dyDescent="0.25">
      <c r="A73" s="373" t="s">
        <v>209</v>
      </c>
      <c r="B73" s="374" t="s">
        <v>5</v>
      </c>
      <c r="C73" s="375" t="s">
        <v>6</v>
      </c>
      <c r="D73" s="376" t="s">
        <v>284</v>
      </c>
    </row>
    <row r="74" spans="1:4" x14ac:dyDescent="0.25">
      <c r="A74" s="377" t="s">
        <v>211</v>
      </c>
      <c r="B74" s="378" t="s">
        <v>285</v>
      </c>
      <c r="C74" s="379"/>
      <c r="D74" s="380"/>
    </row>
    <row r="75" spans="1:4" x14ac:dyDescent="0.25">
      <c r="A75" s="382" t="s">
        <v>286</v>
      </c>
      <c r="B75" s="1188">
        <v>5</v>
      </c>
      <c r="C75" s="383"/>
      <c r="D75" s="384"/>
    </row>
    <row r="76" spans="1:4" x14ac:dyDescent="0.25">
      <c r="A76" s="385" t="s">
        <v>287</v>
      </c>
      <c r="B76" s="1190"/>
      <c r="C76" s="386"/>
      <c r="D76" s="387"/>
    </row>
    <row r="77" spans="1:4" x14ac:dyDescent="0.25">
      <c r="A77" s="388" t="s">
        <v>13</v>
      </c>
      <c r="B77" s="1190"/>
      <c r="C77" s="389"/>
      <c r="D77" s="390"/>
    </row>
    <row r="78" spans="1:4" x14ac:dyDescent="0.25">
      <c r="A78" s="388" t="s">
        <v>15</v>
      </c>
      <c r="B78" s="1190"/>
      <c r="C78" s="389"/>
      <c r="D78" s="390"/>
    </row>
    <row r="79" spans="1:4" x14ac:dyDescent="0.25">
      <c r="A79" s="385" t="s">
        <v>288</v>
      </c>
      <c r="B79" s="1190"/>
      <c r="C79" s="389"/>
      <c r="D79" s="391"/>
    </row>
    <row r="80" spans="1:4" x14ac:dyDescent="0.25">
      <c r="A80" s="385" t="s">
        <v>289</v>
      </c>
      <c r="B80" s="1190"/>
      <c r="C80" s="389">
        <v>2</v>
      </c>
      <c r="D80" s="391"/>
    </row>
    <row r="81" spans="1:4" x14ac:dyDescent="0.25">
      <c r="A81" s="385" t="s">
        <v>290</v>
      </c>
      <c r="B81" s="1190"/>
      <c r="C81" s="389">
        <v>2</v>
      </c>
      <c r="D81" s="391"/>
    </row>
    <row r="82" spans="1:4" x14ac:dyDescent="0.25">
      <c r="A82" s="385" t="s">
        <v>291</v>
      </c>
      <c r="B82" s="1190"/>
      <c r="C82" s="386"/>
      <c r="D82" s="392"/>
    </row>
    <row r="83" spans="1:4" x14ac:dyDescent="0.25">
      <c r="A83" s="388" t="s">
        <v>18</v>
      </c>
      <c r="B83" s="1190"/>
      <c r="C83" s="389"/>
      <c r="D83" s="391"/>
    </row>
    <row r="84" spans="1:4" x14ac:dyDescent="0.25">
      <c r="A84" s="393" t="s">
        <v>20</v>
      </c>
      <c r="B84" s="1191"/>
      <c r="C84" s="394">
        <v>4</v>
      </c>
      <c r="D84" s="395"/>
    </row>
    <row r="85" spans="1:4" x14ac:dyDescent="0.25">
      <c r="A85" s="396" t="s">
        <v>70</v>
      </c>
      <c r="B85" s="397">
        <v>5</v>
      </c>
      <c r="C85" s="398">
        <f>SUM(C75:C84)</f>
        <v>8</v>
      </c>
      <c r="D85" s="399">
        <f>B85*C85</f>
        <v>40</v>
      </c>
    </row>
    <row r="86" spans="1:4" x14ac:dyDescent="0.25">
      <c r="A86" s="382" t="s">
        <v>292</v>
      </c>
      <c r="B86" s="1188">
        <v>5</v>
      </c>
      <c r="C86" s="400"/>
      <c r="D86" s="401"/>
    </row>
    <row r="87" spans="1:4" ht="26.25" x14ac:dyDescent="0.25">
      <c r="A87" s="402" t="s">
        <v>293</v>
      </c>
      <c r="B87" s="1192"/>
      <c r="C87" s="389"/>
      <c r="D87" s="403"/>
    </row>
    <row r="88" spans="1:4" ht="26.25" x14ac:dyDescent="0.25">
      <c r="A88" s="402" t="s">
        <v>294</v>
      </c>
      <c r="B88" s="1192"/>
      <c r="C88" s="389">
        <v>3</v>
      </c>
      <c r="D88" s="403"/>
    </row>
    <row r="89" spans="1:4" x14ac:dyDescent="0.25">
      <c r="A89" s="402" t="s">
        <v>295</v>
      </c>
      <c r="B89" s="1192"/>
      <c r="C89" s="404"/>
      <c r="D89" s="403"/>
    </row>
    <row r="90" spans="1:4" x14ac:dyDescent="0.25">
      <c r="A90" s="402" t="s">
        <v>296</v>
      </c>
      <c r="B90" s="1192"/>
      <c r="C90" s="404"/>
      <c r="D90" s="403"/>
    </row>
    <row r="91" spans="1:4" x14ac:dyDescent="0.25">
      <c r="A91" s="405" t="s">
        <v>297</v>
      </c>
      <c r="B91" s="1193"/>
      <c r="C91" s="406"/>
      <c r="D91" s="407"/>
    </row>
    <row r="92" spans="1:4" x14ac:dyDescent="0.25">
      <c r="A92" s="396" t="s">
        <v>70</v>
      </c>
      <c r="B92" s="397">
        <v>5</v>
      </c>
      <c r="C92" s="398">
        <f>SUM(C86:C91)</f>
        <v>3</v>
      </c>
      <c r="D92" s="408">
        <f>B92*C92</f>
        <v>15</v>
      </c>
    </row>
    <row r="93" spans="1:4" x14ac:dyDescent="0.25">
      <c r="A93" s="382" t="s">
        <v>298</v>
      </c>
      <c r="B93" s="1188">
        <v>3</v>
      </c>
      <c r="C93" s="409"/>
      <c r="D93" s="410"/>
    </row>
    <row r="94" spans="1:4" x14ac:dyDescent="0.25">
      <c r="A94" s="385" t="s">
        <v>299</v>
      </c>
      <c r="B94" s="1189"/>
      <c r="C94" s="389"/>
      <c r="D94" s="403"/>
    </row>
    <row r="95" spans="1:4" x14ac:dyDescent="0.25">
      <c r="A95" s="388" t="s">
        <v>43</v>
      </c>
      <c r="B95" s="1189"/>
      <c r="C95" s="389">
        <v>6</v>
      </c>
      <c r="D95" s="403"/>
    </row>
    <row r="96" spans="1:4" x14ac:dyDescent="0.25">
      <c r="A96" s="388" t="s">
        <v>44</v>
      </c>
      <c r="B96" s="1189"/>
      <c r="C96" s="389"/>
      <c r="D96" s="403"/>
    </row>
    <row r="97" spans="1:4" x14ac:dyDescent="0.25">
      <c r="A97" s="393" t="s">
        <v>217</v>
      </c>
      <c r="B97" s="1189"/>
      <c r="C97" s="404"/>
      <c r="D97" s="403"/>
    </row>
    <row r="98" spans="1:4" x14ac:dyDescent="0.25">
      <c r="A98" s="411" t="s">
        <v>70</v>
      </c>
      <c r="B98" s="412">
        <v>3</v>
      </c>
      <c r="C98" s="399">
        <f>SUM(C93:C97)</f>
        <v>6</v>
      </c>
      <c r="D98" s="413">
        <f>B98*C98</f>
        <v>18</v>
      </c>
    </row>
    <row r="99" spans="1:4" x14ac:dyDescent="0.25">
      <c r="A99" s="1185" t="s">
        <v>300</v>
      </c>
      <c r="B99" s="1186"/>
      <c r="C99" s="1187"/>
      <c r="D99" s="414">
        <f>D85+D92+D98</f>
        <v>73</v>
      </c>
    </row>
    <row r="102" spans="1:4" ht="18.75" x14ac:dyDescent="0.3">
      <c r="A102" s="1183" t="s">
        <v>261</v>
      </c>
      <c r="B102" s="1184"/>
      <c r="C102" s="1184"/>
      <c r="D102" s="1184"/>
    </row>
    <row r="103" spans="1:4" x14ac:dyDescent="0.25">
      <c r="A103" s="373" t="s">
        <v>209</v>
      </c>
      <c r="B103" s="374" t="s">
        <v>5</v>
      </c>
      <c r="C103" s="375" t="s">
        <v>6</v>
      </c>
      <c r="D103" s="376" t="s">
        <v>284</v>
      </c>
    </row>
    <row r="104" spans="1:4" x14ac:dyDescent="0.25">
      <c r="A104" s="377" t="s">
        <v>211</v>
      </c>
      <c r="B104" s="378" t="s">
        <v>285</v>
      </c>
      <c r="C104" s="379"/>
      <c r="D104" s="380"/>
    </row>
    <row r="105" spans="1:4" x14ac:dyDescent="0.25">
      <c r="A105" s="382" t="s">
        <v>286</v>
      </c>
      <c r="B105" s="1188">
        <v>5</v>
      </c>
      <c r="C105" s="383"/>
      <c r="D105" s="384"/>
    </row>
    <row r="106" spans="1:4" x14ac:dyDescent="0.25">
      <c r="A106" s="385" t="s">
        <v>287</v>
      </c>
      <c r="B106" s="1190"/>
      <c r="C106" s="386"/>
      <c r="D106" s="387"/>
    </row>
    <row r="107" spans="1:4" x14ac:dyDescent="0.25">
      <c r="A107" s="388" t="s">
        <v>13</v>
      </c>
      <c r="B107" s="1190"/>
      <c r="C107" s="389"/>
      <c r="D107" s="390"/>
    </row>
    <row r="108" spans="1:4" x14ac:dyDescent="0.25">
      <c r="A108" s="388" t="s">
        <v>15</v>
      </c>
      <c r="B108" s="1190"/>
      <c r="C108" s="389"/>
      <c r="D108" s="390"/>
    </row>
    <row r="109" spans="1:4" x14ac:dyDescent="0.25">
      <c r="A109" s="385" t="s">
        <v>288</v>
      </c>
      <c r="B109" s="1190"/>
      <c r="C109" s="389"/>
      <c r="D109" s="391"/>
    </row>
    <row r="110" spans="1:4" x14ac:dyDescent="0.25">
      <c r="A110" s="385" t="s">
        <v>289</v>
      </c>
      <c r="B110" s="1190"/>
      <c r="C110" s="389">
        <v>2</v>
      </c>
      <c r="D110" s="391"/>
    </row>
    <row r="111" spans="1:4" x14ac:dyDescent="0.25">
      <c r="A111" s="385" t="s">
        <v>290</v>
      </c>
      <c r="B111" s="1190"/>
      <c r="C111" s="389">
        <v>2</v>
      </c>
      <c r="D111" s="391"/>
    </row>
    <row r="112" spans="1:4" x14ac:dyDescent="0.25">
      <c r="A112" s="385" t="s">
        <v>291</v>
      </c>
      <c r="B112" s="1190"/>
      <c r="C112" s="386"/>
      <c r="D112" s="392"/>
    </row>
    <row r="113" spans="1:4" x14ac:dyDescent="0.25">
      <c r="A113" s="388" t="s">
        <v>18</v>
      </c>
      <c r="B113" s="1190"/>
      <c r="C113" s="389"/>
      <c r="D113" s="391"/>
    </row>
    <row r="114" spans="1:4" x14ac:dyDescent="0.25">
      <c r="A114" s="393" t="s">
        <v>20</v>
      </c>
      <c r="B114" s="1191"/>
      <c r="C114" s="394">
        <v>4</v>
      </c>
      <c r="D114" s="395"/>
    </row>
    <row r="115" spans="1:4" x14ac:dyDescent="0.25">
      <c r="A115" s="396" t="s">
        <v>70</v>
      </c>
      <c r="B115" s="397">
        <v>5</v>
      </c>
      <c r="C115" s="398">
        <f>SUM(C105:C114)</f>
        <v>8</v>
      </c>
      <c r="D115" s="399">
        <f>B115*C115</f>
        <v>40</v>
      </c>
    </row>
    <row r="116" spans="1:4" x14ac:dyDescent="0.25">
      <c r="A116" s="382" t="s">
        <v>292</v>
      </c>
      <c r="B116" s="1188">
        <v>5</v>
      </c>
      <c r="C116" s="400"/>
      <c r="D116" s="401"/>
    </row>
    <row r="117" spans="1:4" ht="26.25" x14ac:dyDescent="0.25">
      <c r="A117" s="402" t="s">
        <v>293</v>
      </c>
      <c r="B117" s="1192"/>
      <c r="C117" s="389"/>
      <c r="D117" s="403"/>
    </row>
    <row r="118" spans="1:4" ht="26.25" x14ac:dyDescent="0.25">
      <c r="A118" s="402" t="s">
        <v>294</v>
      </c>
      <c r="B118" s="1192"/>
      <c r="C118" s="389">
        <v>3</v>
      </c>
      <c r="D118" s="403"/>
    </row>
    <row r="119" spans="1:4" x14ac:dyDescent="0.25">
      <c r="A119" s="402" t="s">
        <v>295</v>
      </c>
      <c r="B119" s="1192"/>
      <c r="C119" s="404"/>
      <c r="D119" s="403"/>
    </row>
    <row r="120" spans="1:4" x14ac:dyDescent="0.25">
      <c r="A120" s="402" t="s">
        <v>296</v>
      </c>
      <c r="B120" s="1192"/>
      <c r="C120" s="404"/>
      <c r="D120" s="403"/>
    </row>
    <row r="121" spans="1:4" x14ac:dyDescent="0.25">
      <c r="A121" s="405" t="s">
        <v>297</v>
      </c>
      <c r="B121" s="1193"/>
      <c r="C121" s="406"/>
      <c r="D121" s="407"/>
    </row>
    <row r="122" spans="1:4" x14ac:dyDescent="0.25">
      <c r="A122" s="396" t="s">
        <v>70</v>
      </c>
      <c r="B122" s="397">
        <v>5</v>
      </c>
      <c r="C122" s="398">
        <f>SUM(C116:C121)</f>
        <v>3</v>
      </c>
      <c r="D122" s="408">
        <f>B122*C122</f>
        <v>15</v>
      </c>
    </row>
    <row r="123" spans="1:4" x14ac:dyDescent="0.25">
      <c r="A123" s="382" t="s">
        <v>298</v>
      </c>
      <c r="B123" s="1188">
        <v>3</v>
      </c>
      <c r="C123" s="409"/>
      <c r="D123" s="410"/>
    </row>
    <row r="124" spans="1:4" x14ac:dyDescent="0.25">
      <c r="A124" s="385" t="s">
        <v>299</v>
      </c>
      <c r="B124" s="1189"/>
      <c r="C124" s="389"/>
      <c r="D124" s="403"/>
    </row>
    <row r="125" spans="1:4" x14ac:dyDescent="0.25">
      <c r="A125" s="388" t="s">
        <v>43</v>
      </c>
      <c r="B125" s="1189"/>
      <c r="C125" s="389">
        <v>6</v>
      </c>
      <c r="D125" s="403"/>
    </row>
    <row r="126" spans="1:4" x14ac:dyDescent="0.25">
      <c r="A126" s="388" t="s">
        <v>44</v>
      </c>
      <c r="B126" s="1189"/>
      <c r="C126" s="389"/>
      <c r="D126" s="403"/>
    </row>
    <row r="127" spans="1:4" x14ac:dyDescent="0.25">
      <c r="A127" s="393" t="s">
        <v>217</v>
      </c>
      <c r="B127" s="1189"/>
      <c r="C127" s="404"/>
      <c r="D127" s="403"/>
    </row>
    <row r="128" spans="1:4" x14ac:dyDescent="0.25">
      <c r="A128" s="411" t="s">
        <v>70</v>
      </c>
      <c r="B128" s="412">
        <v>3</v>
      </c>
      <c r="C128" s="399">
        <f>SUM(C123:C127)</f>
        <v>6</v>
      </c>
      <c r="D128" s="413">
        <f>B128*C128</f>
        <v>18</v>
      </c>
    </row>
    <row r="129" spans="1:4" x14ac:dyDescent="0.25">
      <c r="A129" s="1185" t="s">
        <v>300</v>
      </c>
      <c r="B129" s="1186"/>
      <c r="C129" s="1187"/>
      <c r="D129" s="414">
        <f>D115+D122+D128</f>
        <v>73</v>
      </c>
    </row>
    <row r="132" spans="1:4" ht="18.75" x14ac:dyDescent="0.3">
      <c r="A132" s="1183" t="s">
        <v>262</v>
      </c>
      <c r="B132" s="1184"/>
      <c r="C132" s="1184"/>
      <c r="D132" s="1184"/>
    </row>
    <row r="133" spans="1:4" x14ac:dyDescent="0.25">
      <c r="A133" s="373" t="s">
        <v>209</v>
      </c>
      <c r="B133" s="374" t="s">
        <v>5</v>
      </c>
      <c r="C133" s="375" t="s">
        <v>6</v>
      </c>
      <c r="D133" s="376" t="s">
        <v>284</v>
      </c>
    </row>
    <row r="134" spans="1:4" x14ac:dyDescent="0.25">
      <c r="A134" s="377" t="s">
        <v>211</v>
      </c>
      <c r="B134" s="378" t="s">
        <v>285</v>
      </c>
      <c r="C134" s="379"/>
      <c r="D134" s="380"/>
    </row>
    <row r="135" spans="1:4" x14ac:dyDescent="0.25">
      <c r="A135" s="382" t="s">
        <v>286</v>
      </c>
      <c r="B135" s="1188">
        <v>5</v>
      </c>
      <c r="C135" s="383"/>
      <c r="D135" s="384"/>
    </row>
    <row r="136" spans="1:4" x14ac:dyDescent="0.25">
      <c r="A136" s="385" t="s">
        <v>287</v>
      </c>
      <c r="B136" s="1190"/>
      <c r="C136" s="386"/>
      <c r="D136" s="387"/>
    </row>
    <row r="137" spans="1:4" x14ac:dyDescent="0.25">
      <c r="A137" s="388" t="s">
        <v>13</v>
      </c>
      <c r="B137" s="1190"/>
      <c r="C137" s="389"/>
      <c r="D137" s="390"/>
    </row>
    <row r="138" spans="1:4" x14ac:dyDescent="0.25">
      <c r="A138" s="388" t="s">
        <v>15</v>
      </c>
      <c r="B138" s="1190"/>
      <c r="C138" s="389"/>
      <c r="D138" s="390"/>
    </row>
    <row r="139" spans="1:4" x14ac:dyDescent="0.25">
      <c r="A139" s="385" t="s">
        <v>288</v>
      </c>
      <c r="B139" s="1190"/>
      <c r="C139" s="389"/>
      <c r="D139" s="391"/>
    </row>
    <row r="140" spans="1:4" x14ac:dyDescent="0.25">
      <c r="A140" s="385" t="s">
        <v>289</v>
      </c>
      <c r="B140" s="1190"/>
      <c r="C140" s="389">
        <v>2</v>
      </c>
      <c r="D140" s="391"/>
    </row>
    <row r="141" spans="1:4" x14ac:dyDescent="0.25">
      <c r="A141" s="385" t="s">
        <v>290</v>
      </c>
      <c r="B141" s="1190"/>
      <c r="C141" s="389">
        <v>2</v>
      </c>
      <c r="D141" s="391"/>
    </row>
    <row r="142" spans="1:4" x14ac:dyDescent="0.25">
      <c r="A142" s="385" t="s">
        <v>291</v>
      </c>
      <c r="B142" s="1190"/>
      <c r="C142" s="386"/>
      <c r="D142" s="392"/>
    </row>
    <row r="143" spans="1:4" x14ac:dyDescent="0.25">
      <c r="A143" s="388" t="s">
        <v>18</v>
      </c>
      <c r="B143" s="1190"/>
      <c r="C143" s="389"/>
      <c r="D143" s="391"/>
    </row>
    <row r="144" spans="1:4" x14ac:dyDescent="0.25">
      <c r="A144" s="393" t="s">
        <v>20</v>
      </c>
      <c r="B144" s="1191"/>
      <c r="C144" s="394">
        <v>4</v>
      </c>
      <c r="D144" s="395"/>
    </row>
    <row r="145" spans="1:4" x14ac:dyDescent="0.25">
      <c r="A145" s="396" t="s">
        <v>70</v>
      </c>
      <c r="B145" s="397">
        <v>5</v>
      </c>
      <c r="C145" s="398">
        <f>SUM(C135:C144)</f>
        <v>8</v>
      </c>
      <c r="D145" s="399">
        <f>B145*C145</f>
        <v>40</v>
      </c>
    </row>
    <row r="146" spans="1:4" x14ac:dyDescent="0.25">
      <c r="A146" s="382" t="s">
        <v>292</v>
      </c>
      <c r="B146" s="1188">
        <v>5</v>
      </c>
      <c r="C146" s="400"/>
      <c r="D146" s="401"/>
    </row>
    <row r="147" spans="1:4" ht="26.25" x14ac:dyDescent="0.25">
      <c r="A147" s="402" t="s">
        <v>293</v>
      </c>
      <c r="B147" s="1192"/>
      <c r="C147" s="389"/>
      <c r="D147" s="403"/>
    </row>
    <row r="148" spans="1:4" ht="26.25" x14ac:dyDescent="0.25">
      <c r="A148" s="402" t="s">
        <v>294</v>
      </c>
      <c r="B148" s="1192"/>
      <c r="C148" s="389">
        <v>3</v>
      </c>
      <c r="D148" s="403"/>
    </row>
    <row r="149" spans="1:4" x14ac:dyDescent="0.25">
      <c r="A149" s="402" t="s">
        <v>295</v>
      </c>
      <c r="B149" s="1192"/>
      <c r="C149" s="404"/>
      <c r="D149" s="403"/>
    </row>
    <row r="150" spans="1:4" x14ac:dyDescent="0.25">
      <c r="A150" s="402" t="s">
        <v>296</v>
      </c>
      <c r="B150" s="1192"/>
      <c r="C150" s="404"/>
      <c r="D150" s="403"/>
    </row>
    <row r="151" spans="1:4" x14ac:dyDescent="0.25">
      <c r="A151" s="405" t="s">
        <v>297</v>
      </c>
      <c r="B151" s="1193"/>
      <c r="C151" s="406"/>
      <c r="D151" s="407"/>
    </row>
    <row r="152" spans="1:4" x14ac:dyDescent="0.25">
      <c r="A152" s="396" t="s">
        <v>70</v>
      </c>
      <c r="B152" s="397">
        <v>5</v>
      </c>
      <c r="C152" s="398">
        <f>SUM(C146:C151)</f>
        <v>3</v>
      </c>
      <c r="D152" s="408">
        <f>B152*C152</f>
        <v>15</v>
      </c>
    </row>
    <row r="153" spans="1:4" x14ac:dyDescent="0.25">
      <c r="A153" s="382" t="s">
        <v>298</v>
      </c>
      <c r="B153" s="1188">
        <v>3</v>
      </c>
      <c r="C153" s="409"/>
      <c r="D153" s="410"/>
    </row>
    <row r="154" spans="1:4" x14ac:dyDescent="0.25">
      <c r="A154" s="385" t="s">
        <v>299</v>
      </c>
      <c r="B154" s="1189"/>
      <c r="C154" s="389"/>
      <c r="D154" s="403"/>
    </row>
    <row r="155" spans="1:4" x14ac:dyDescent="0.25">
      <c r="A155" s="388" t="s">
        <v>43</v>
      </c>
      <c r="B155" s="1189"/>
      <c r="C155" s="389">
        <v>6</v>
      </c>
      <c r="D155" s="403"/>
    </row>
    <row r="156" spans="1:4" x14ac:dyDescent="0.25">
      <c r="A156" s="388" t="s">
        <v>44</v>
      </c>
      <c r="B156" s="1189"/>
      <c r="C156" s="389"/>
      <c r="D156" s="403"/>
    </row>
    <row r="157" spans="1:4" x14ac:dyDescent="0.25">
      <c r="A157" s="393" t="s">
        <v>217</v>
      </c>
      <c r="B157" s="1189"/>
      <c r="C157" s="404"/>
      <c r="D157" s="403"/>
    </row>
    <row r="158" spans="1:4" x14ac:dyDescent="0.25">
      <c r="A158" s="411" t="s">
        <v>70</v>
      </c>
      <c r="B158" s="412">
        <v>3</v>
      </c>
      <c r="C158" s="399">
        <f>SUM(C153:C157)</f>
        <v>6</v>
      </c>
      <c r="D158" s="413">
        <f>B158*C158</f>
        <v>18</v>
      </c>
    </row>
    <row r="159" spans="1:4" x14ac:dyDescent="0.25">
      <c r="A159" s="1185" t="s">
        <v>300</v>
      </c>
      <c r="B159" s="1186"/>
      <c r="C159" s="1187"/>
      <c r="D159" s="414">
        <f>D145+D152+D158</f>
        <v>73</v>
      </c>
    </row>
    <row r="162" spans="1:4" ht="39" customHeight="1" x14ac:dyDescent="0.3">
      <c r="A162" s="1183" t="s">
        <v>263</v>
      </c>
      <c r="B162" s="1184"/>
      <c r="C162" s="1184"/>
      <c r="D162" s="1184"/>
    </row>
    <row r="163" spans="1:4" x14ac:dyDescent="0.25">
      <c r="A163" s="373" t="s">
        <v>209</v>
      </c>
      <c r="B163" s="374" t="s">
        <v>5</v>
      </c>
      <c r="C163" s="375" t="s">
        <v>6</v>
      </c>
      <c r="D163" s="376" t="s">
        <v>284</v>
      </c>
    </row>
    <row r="164" spans="1:4" x14ac:dyDescent="0.25">
      <c r="A164" s="377" t="s">
        <v>211</v>
      </c>
      <c r="B164" s="378" t="s">
        <v>285</v>
      </c>
      <c r="C164" s="379"/>
      <c r="D164" s="380"/>
    </row>
    <row r="165" spans="1:4" x14ac:dyDescent="0.25">
      <c r="A165" s="382" t="s">
        <v>286</v>
      </c>
      <c r="B165" s="1188">
        <v>5</v>
      </c>
      <c r="C165" s="383"/>
      <c r="D165" s="384"/>
    </row>
    <row r="166" spans="1:4" x14ac:dyDescent="0.25">
      <c r="A166" s="385" t="s">
        <v>287</v>
      </c>
      <c r="B166" s="1190"/>
      <c r="C166" s="386"/>
      <c r="D166" s="387"/>
    </row>
    <row r="167" spans="1:4" x14ac:dyDescent="0.25">
      <c r="A167" s="388" t="s">
        <v>13</v>
      </c>
      <c r="B167" s="1190"/>
      <c r="C167" s="389"/>
      <c r="D167" s="390"/>
    </row>
    <row r="168" spans="1:4" x14ac:dyDescent="0.25">
      <c r="A168" s="388" t="s">
        <v>15</v>
      </c>
      <c r="B168" s="1190"/>
      <c r="C168" s="389"/>
      <c r="D168" s="390"/>
    </row>
    <row r="169" spans="1:4" x14ac:dyDescent="0.25">
      <c r="A169" s="385" t="s">
        <v>288</v>
      </c>
      <c r="B169" s="1190"/>
      <c r="C169" s="389"/>
      <c r="D169" s="391"/>
    </row>
    <row r="170" spans="1:4" x14ac:dyDescent="0.25">
      <c r="A170" s="385" t="s">
        <v>289</v>
      </c>
      <c r="B170" s="1190"/>
      <c r="C170" s="389">
        <v>2</v>
      </c>
      <c r="D170" s="391"/>
    </row>
    <row r="171" spans="1:4" x14ac:dyDescent="0.25">
      <c r="A171" s="385" t="s">
        <v>290</v>
      </c>
      <c r="B171" s="1190"/>
      <c r="C171" s="389">
        <v>2</v>
      </c>
      <c r="D171" s="391"/>
    </row>
    <row r="172" spans="1:4" x14ac:dyDescent="0.25">
      <c r="A172" s="385" t="s">
        <v>291</v>
      </c>
      <c r="B172" s="1190"/>
      <c r="C172" s="386"/>
      <c r="D172" s="392"/>
    </row>
    <row r="173" spans="1:4" x14ac:dyDescent="0.25">
      <c r="A173" s="388" t="s">
        <v>18</v>
      </c>
      <c r="B173" s="1190"/>
      <c r="C173" s="389"/>
      <c r="D173" s="391"/>
    </row>
    <row r="174" spans="1:4" x14ac:dyDescent="0.25">
      <c r="A174" s="393" t="s">
        <v>20</v>
      </c>
      <c r="B174" s="1191"/>
      <c r="C174" s="394">
        <v>4</v>
      </c>
      <c r="D174" s="395"/>
    </row>
    <row r="175" spans="1:4" x14ac:dyDescent="0.25">
      <c r="A175" s="396" t="s">
        <v>70</v>
      </c>
      <c r="B175" s="397">
        <v>5</v>
      </c>
      <c r="C175" s="398">
        <f>SUM(C165:C174)</f>
        <v>8</v>
      </c>
      <c r="D175" s="399">
        <f>B175*C175</f>
        <v>40</v>
      </c>
    </row>
    <row r="176" spans="1:4" x14ac:dyDescent="0.25">
      <c r="A176" s="382" t="s">
        <v>292</v>
      </c>
      <c r="B176" s="1188">
        <v>5</v>
      </c>
      <c r="C176" s="400"/>
      <c r="D176" s="401"/>
    </row>
    <row r="177" spans="1:4" ht="26.25" x14ac:dyDescent="0.25">
      <c r="A177" s="402" t="s">
        <v>293</v>
      </c>
      <c r="B177" s="1192"/>
      <c r="C177" s="389"/>
      <c r="D177" s="403"/>
    </row>
    <row r="178" spans="1:4" ht="26.25" x14ac:dyDescent="0.25">
      <c r="A178" s="402" t="s">
        <v>294</v>
      </c>
      <c r="B178" s="1192"/>
      <c r="C178" s="389">
        <v>3</v>
      </c>
      <c r="D178" s="403"/>
    </row>
    <row r="179" spans="1:4" x14ac:dyDescent="0.25">
      <c r="A179" s="402" t="s">
        <v>295</v>
      </c>
      <c r="B179" s="1192"/>
      <c r="C179" s="404"/>
      <c r="D179" s="403"/>
    </row>
    <row r="180" spans="1:4" x14ac:dyDescent="0.25">
      <c r="A180" s="402" t="s">
        <v>296</v>
      </c>
      <c r="B180" s="1192"/>
      <c r="C180" s="404"/>
      <c r="D180" s="403"/>
    </row>
    <row r="181" spans="1:4" x14ac:dyDescent="0.25">
      <c r="A181" s="405" t="s">
        <v>297</v>
      </c>
      <c r="B181" s="1193"/>
      <c r="C181" s="406"/>
      <c r="D181" s="407"/>
    </row>
    <row r="182" spans="1:4" x14ac:dyDescent="0.25">
      <c r="A182" s="396" t="s">
        <v>70</v>
      </c>
      <c r="B182" s="397">
        <v>5</v>
      </c>
      <c r="C182" s="398">
        <f>SUM(C176:C181)</f>
        <v>3</v>
      </c>
      <c r="D182" s="408">
        <f>B182*C182</f>
        <v>15</v>
      </c>
    </row>
    <row r="183" spans="1:4" x14ac:dyDescent="0.25">
      <c r="A183" s="382" t="s">
        <v>298</v>
      </c>
      <c r="B183" s="1188">
        <v>3</v>
      </c>
      <c r="C183" s="409"/>
      <c r="D183" s="410"/>
    </row>
    <row r="184" spans="1:4" x14ac:dyDescent="0.25">
      <c r="A184" s="385" t="s">
        <v>299</v>
      </c>
      <c r="B184" s="1189"/>
      <c r="C184" s="389"/>
      <c r="D184" s="403"/>
    </row>
    <row r="185" spans="1:4" x14ac:dyDescent="0.25">
      <c r="A185" s="388" t="s">
        <v>43</v>
      </c>
      <c r="B185" s="1189"/>
      <c r="C185" s="389">
        <v>6</v>
      </c>
      <c r="D185" s="403"/>
    </row>
    <row r="186" spans="1:4" x14ac:dyDescent="0.25">
      <c r="A186" s="388" t="s">
        <v>44</v>
      </c>
      <c r="B186" s="1189"/>
      <c r="C186" s="389"/>
      <c r="D186" s="403"/>
    </row>
    <row r="187" spans="1:4" x14ac:dyDescent="0.25">
      <c r="A187" s="393" t="s">
        <v>217</v>
      </c>
      <c r="B187" s="1189"/>
      <c r="C187" s="404"/>
      <c r="D187" s="403"/>
    </row>
    <row r="188" spans="1:4" x14ac:dyDescent="0.25">
      <c r="A188" s="411" t="s">
        <v>70</v>
      </c>
      <c r="B188" s="412">
        <v>3</v>
      </c>
      <c r="C188" s="399">
        <f>SUM(C183:C187)</f>
        <v>6</v>
      </c>
      <c r="D188" s="413">
        <f>B188*C188</f>
        <v>18</v>
      </c>
    </row>
    <row r="189" spans="1:4" x14ac:dyDescent="0.25">
      <c r="A189" s="1185" t="s">
        <v>300</v>
      </c>
      <c r="B189" s="1186"/>
      <c r="C189" s="1187"/>
      <c r="D189" s="414">
        <f>D175+D182+D188</f>
        <v>73</v>
      </c>
    </row>
    <row r="192" spans="1:4" ht="18.75" x14ac:dyDescent="0.3">
      <c r="A192" s="1183" t="s">
        <v>264</v>
      </c>
      <c r="B192" s="1184"/>
      <c r="C192" s="1184"/>
      <c r="D192" s="1184"/>
    </row>
    <row r="193" spans="1:4" x14ac:dyDescent="0.25">
      <c r="A193" s="373" t="s">
        <v>209</v>
      </c>
      <c r="B193" s="374" t="s">
        <v>5</v>
      </c>
      <c r="C193" s="375" t="s">
        <v>6</v>
      </c>
      <c r="D193" s="376" t="s">
        <v>284</v>
      </c>
    </row>
    <row r="194" spans="1:4" x14ac:dyDescent="0.25">
      <c r="A194" s="377" t="s">
        <v>211</v>
      </c>
      <c r="B194" s="378" t="s">
        <v>285</v>
      </c>
      <c r="C194" s="379"/>
      <c r="D194" s="380"/>
    </row>
    <row r="195" spans="1:4" x14ac:dyDescent="0.25">
      <c r="A195" s="382" t="s">
        <v>286</v>
      </c>
      <c r="B195" s="1188">
        <v>5</v>
      </c>
      <c r="C195" s="383"/>
      <c r="D195" s="384"/>
    </row>
    <row r="196" spans="1:4" x14ac:dyDescent="0.25">
      <c r="A196" s="385" t="s">
        <v>287</v>
      </c>
      <c r="B196" s="1190"/>
      <c r="C196" s="386"/>
      <c r="D196" s="387"/>
    </row>
    <row r="197" spans="1:4" x14ac:dyDescent="0.25">
      <c r="A197" s="388" t="s">
        <v>13</v>
      </c>
      <c r="B197" s="1190"/>
      <c r="C197" s="389">
        <v>6</v>
      </c>
      <c r="D197" s="390"/>
    </row>
    <row r="198" spans="1:4" x14ac:dyDescent="0.25">
      <c r="A198" s="388" t="s">
        <v>15</v>
      </c>
      <c r="B198" s="1190"/>
      <c r="C198" s="389"/>
      <c r="D198" s="390"/>
    </row>
    <row r="199" spans="1:4" x14ac:dyDescent="0.25">
      <c r="A199" s="385" t="s">
        <v>288</v>
      </c>
      <c r="B199" s="1190"/>
      <c r="C199" s="389"/>
      <c r="D199" s="391"/>
    </row>
    <row r="200" spans="1:4" x14ac:dyDescent="0.25">
      <c r="A200" s="385" t="s">
        <v>289</v>
      </c>
      <c r="B200" s="1190"/>
      <c r="C200" s="389">
        <v>2</v>
      </c>
      <c r="D200" s="391"/>
    </row>
    <row r="201" spans="1:4" x14ac:dyDescent="0.25">
      <c r="A201" s="385" t="s">
        <v>290</v>
      </c>
      <c r="B201" s="1190"/>
      <c r="C201" s="389">
        <v>2</v>
      </c>
      <c r="D201" s="391"/>
    </row>
    <row r="202" spans="1:4" x14ac:dyDescent="0.25">
      <c r="A202" s="385" t="s">
        <v>291</v>
      </c>
      <c r="B202" s="1190"/>
      <c r="C202" s="386"/>
      <c r="D202" s="392"/>
    </row>
    <row r="203" spans="1:4" x14ac:dyDescent="0.25">
      <c r="A203" s="388" t="s">
        <v>18</v>
      </c>
      <c r="B203" s="1190"/>
      <c r="C203" s="389">
        <v>4</v>
      </c>
      <c r="D203" s="391"/>
    </row>
    <row r="204" spans="1:4" x14ac:dyDescent="0.25">
      <c r="A204" s="393" t="s">
        <v>20</v>
      </c>
      <c r="B204" s="1191"/>
      <c r="C204" s="394"/>
      <c r="D204" s="395"/>
    </row>
    <row r="205" spans="1:4" x14ac:dyDescent="0.25">
      <c r="A205" s="396" t="s">
        <v>70</v>
      </c>
      <c r="B205" s="397">
        <v>5</v>
      </c>
      <c r="C205" s="398">
        <f>SUM(C195:C204)</f>
        <v>14</v>
      </c>
      <c r="D205" s="399">
        <f>B205*C205</f>
        <v>70</v>
      </c>
    </row>
    <row r="206" spans="1:4" x14ac:dyDescent="0.25">
      <c r="A206" s="382" t="s">
        <v>292</v>
      </c>
      <c r="B206" s="1188">
        <v>5</v>
      </c>
      <c r="C206" s="400"/>
      <c r="D206" s="401"/>
    </row>
    <row r="207" spans="1:4" ht="26.25" x14ac:dyDescent="0.25">
      <c r="A207" s="402" t="s">
        <v>293</v>
      </c>
      <c r="B207" s="1192"/>
      <c r="C207" s="389"/>
      <c r="D207" s="403"/>
    </row>
    <row r="208" spans="1:4" ht="26.25" x14ac:dyDescent="0.25">
      <c r="A208" s="402" t="s">
        <v>294</v>
      </c>
      <c r="B208" s="1192"/>
      <c r="C208" s="389">
        <v>3</v>
      </c>
      <c r="D208" s="403"/>
    </row>
    <row r="209" spans="1:4" x14ac:dyDescent="0.25">
      <c r="A209" s="402" t="s">
        <v>295</v>
      </c>
      <c r="B209" s="1192"/>
      <c r="C209" s="404"/>
      <c r="D209" s="403"/>
    </row>
    <row r="210" spans="1:4" x14ac:dyDescent="0.25">
      <c r="A210" s="402" t="s">
        <v>296</v>
      </c>
      <c r="B210" s="1192"/>
      <c r="C210" s="404"/>
      <c r="D210" s="403"/>
    </row>
    <row r="211" spans="1:4" x14ac:dyDescent="0.25">
      <c r="A211" s="405" t="s">
        <v>297</v>
      </c>
      <c r="B211" s="1193"/>
      <c r="C211" s="406"/>
      <c r="D211" s="407"/>
    </row>
    <row r="212" spans="1:4" x14ac:dyDescent="0.25">
      <c r="A212" s="396" t="s">
        <v>70</v>
      </c>
      <c r="B212" s="397">
        <v>5</v>
      </c>
      <c r="C212" s="398">
        <f>SUM(C206:C211)</f>
        <v>3</v>
      </c>
      <c r="D212" s="408">
        <f>B212*C212</f>
        <v>15</v>
      </c>
    </row>
    <row r="213" spans="1:4" x14ac:dyDescent="0.25">
      <c r="A213" s="382" t="s">
        <v>298</v>
      </c>
      <c r="B213" s="1188">
        <v>3</v>
      </c>
      <c r="C213" s="409"/>
      <c r="D213" s="410"/>
    </row>
    <row r="214" spans="1:4" x14ac:dyDescent="0.25">
      <c r="A214" s="385" t="s">
        <v>299</v>
      </c>
      <c r="B214" s="1189"/>
      <c r="C214" s="389"/>
      <c r="D214" s="403"/>
    </row>
    <row r="215" spans="1:4" x14ac:dyDescent="0.25">
      <c r="A215" s="388" t="s">
        <v>43</v>
      </c>
      <c r="B215" s="1189"/>
      <c r="C215" s="389">
        <v>6</v>
      </c>
      <c r="D215" s="403"/>
    </row>
    <row r="216" spans="1:4" x14ac:dyDescent="0.25">
      <c r="A216" s="388" t="s">
        <v>44</v>
      </c>
      <c r="B216" s="1189"/>
      <c r="C216" s="389"/>
      <c r="D216" s="403"/>
    </row>
    <row r="217" spans="1:4" x14ac:dyDescent="0.25">
      <c r="A217" s="393" t="s">
        <v>217</v>
      </c>
      <c r="B217" s="1189"/>
      <c r="C217" s="404"/>
      <c r="D217" s="403"/>
    </row>
    <row r="218" spans="1:4" x14ac:dyDescent="0.25">
      <c r="A218" s="411" t="s">
        <v>70</v>
      </c>
      <c r="B218" s="412">
        <v>3</v>
      </c>
      <c r="C218" s="399">
        <f>SUM(C213:C217)</f>
        <v>6</v>
      </c>
      <c r="D218" s="413">
        <f>B218*C218</f>
        <v>18</v>
      </c>
    </row>
    <row r="219" spans="1:4" x14ac:dyDescent="0.25">
      <c r="A219" s="1185" t="s">
        <v>300</v>
      </c>
      <c r="B219" s="1186"/>
      <c r="C219" s="1187"/>
      <c r="D219" s="414">
        <f>D205+D212+D218</f>
        <v>103</v>
      </c>
    </row>
    <row r="222" spans="1:4" ht="18.75" x14ac:dyDescent="0.3">
      <c r="A222" s="1183" t="s">
        <v>265</v>
      </c>
      <c r="B222" s="1184"/>
      <c r="C222" s="1184"/>
      <c r="D222" s="1184"/>
    </row>
    <row r="223" spans="1:4" x14ac:dyDescent="0.25">
      <c r="A223" s="373" t="s">
        <v>209</v>
      </c>
      <c r="B223" s="374" t="s">
        <v>5</v>
      </c>
      <c r="C223" s="375" t="s">
        <v>6</v>
      </c>
      <c r="D223" s="376" t="s">
        <v>284</v>
      </c>
    </row>
    <row r="224" spans="1:4" x14ac:dyDescent="0.25">
      <c r="A224" s="377" t="s">
        <v>211</v>
      </c>
      <c r="B224" s="378" t="s">
        <v>285</v>
      </c>
      <c r="C224" s="379"/>
      <c r="D224" s="380"/>
    </row>
    <row r="225" spans="1:4" x14ac:dyDescent="0.25">
      <c r="A225" s="382" t="s">
        <v>286</v>
      </c>
      <c r="B225" s="1188">
        <v>5</v>
      </c>
      <c r="C225" s="383"/>
      <c r="D225" s="384"/>
    </row>
    <row r="226" spans="1:4" x14ac:dyDescent="0.25">
      <c r="A226" s="385" t="s">
        <v>287</v>
      </c>
      <c r="B226" s="1190"/>
      <c r="C226" s="386"/>
      <c r="D226" s="387"/>
    </row>
    <row r="227" spans="1:4" x14ac:dyDescent="0.25">
      <c r="A227" s="388" t="s">
        <v>13</v>
      </c>
      <c r="B227" s="1190"/>
      <c r="C227" s="389">
        <v>6</v>
      </c>
      <c r="D227" s="390"/>
    </row>
    <row r="228" spans="1:4" x14ac:dyDescent="0.25">
      <c r="A228" s="388" t="s">
        <v>15</v>
      </c>
      <c r="B228" s="1190"/>
      <c r="C228" s="389"/>
      <c r="D228" s="390"/>
    </row>
    <row r="229" spans="1:4" x14ac:dyDescent="0.25">
      <c r="A229" s="385" t="s">
        <v>288</v>
      </c>
      <c r="B229" s="1190"/>
      <c r="C229" s="389"/>
      <c r="D229" s="391"/>
    </row>
    <row r="230" spans="1:4" x14ac:dyDescent="0.25">
      <c r="A230" s="385" t="s">
        <v>289</v>
      </c>
      <c r="B230" s="1190"/>
      <c r="C230" s="389">
        <v>2</v>
      </c>
      <c r="D230" s="391"/>
    </row>
    <row r="231" spans="1:4" x14ac:dyDescent="0.25">
      <c r="A231" s="385" t="s">
        <v>290</v>
      </c>
      <c r="B231" s="1190"/>
      <c r="C231" s="389">
        <v>2</v>
      </c>
      <c r="D231" s="391"/>
    </row>
    <row r="232" spans="1:4" x14ac:dyDescent="0.25">
      <c r="A232" s="385" t="s">
        <v>291</v>
      </c>
      <c r="B232" s="1190"/>
      <c r="C232" s="386"/>
      <c r="D232" s="392"/>
    </row>
    <row r="233" spans="1:4" x14ac:dyDescent="0.25">
      <c r="A233" s="388" t="s">
        <v>18</v>
      </c>
      <c r="B233" s="1190"/>
      <c r="C233" s="389">
        <v>4</v>
      </c>
      <c r="D233" s="391"/>
    </row>
    <row r="234" spans="1:4" x14ac:dyDescent="0.25">
      <c r="A234" s="393" t="s">
        <v>20</v>
      </c>
      <c r="B234" s="1191"/>
      <c r="C234" s="394"/>
      <c r="D234" s="395"/>
    </row>
    <row r="235" spans="1:4" x14ac:dyDescent="0.25">
      <c r="A235" s="396" t="s">
        <v>70</v>
      </c>
      <c r="B235" s="397">
        <v>5</v>
      </c>
      <c r="C235" s="398">
        <f>SUM(C225:C234)</f>
        <v>14</v>
      </c>
      <c r="D235" s="399">
        <f>B235*C235</f>
        <v>70</v>
      </c>
    </row>
    <row r="236" spans="1:4" x14ac:dyDescent="0.25">
      <c r="A236" s="382" t="s">
        <v>292</v>
      </c>
      <c r="B236" s="1188">
        <v>5</v>
      </c>
      <c r="C236" s="400"/>
      <c r="D236" s="401"/>
    </row>
    <row r="237" spans="1:4" ht="26.25" x14ac:dyDescent="0.25">
      <c r="A237" s="402" t="s">
        <v>293</v>
      </c>
      <c r="B237" s="1192"/>
      <c r="C237" s="389"/>
      <c r="D237" s="403"/>
    </row>
    <row r="238" spans="1:4" ht="26.25" x14ac:dyDescent="0.25">
      <c r="A238" s="402" t="s">
        <v>294</v>
      </c>
      <c r="B238" s="1192"/>
      <c r="C238" s="389">
        <v>3</v>
      </c>
      <c r="D238" s="403"/>
    </row>
    <row r="239" spans="1:4" x14ac:dyDescent="0.25">
      <c r="A239" s="402" t="s">
        <v>295</v>
      </c>
      <c r="B239" s="1192"/>
      <c r="C239" s="404"/>
      <c r="D239" s="403"/>
    </row>
    <row r="240" spans="1:4" x14ac:dyDescent="0.25">
      <c r="A240" s="402" t="s">
        <v>296</v>
      </c>
      <c r="B240" s="1192"/>
      <c r="C240" s="404"/>
      <c r="D240" s="403"/>
    </row>
    <row r="241" spans="1:4" x14ac:dyDescent="0.25">
      <c r="A241" s="405" t="s">
        <v>297</v>
      </c>
      <c r="B241" s="1193"/>
      <c r="C241" s="406"/>
      <c r="D241" s="407"/>
    </row>
    <row r="242" spans="1:4" x14ac:dyDescent="0.25">
      <c r="A242" s="396" t="s">
        <v>70</v>
      </c>
      <c r="B242" s="397">
        <v>5</v>
      </c>
      <c r="C242" s="398">
        <f>SUM(C236:C241)</f>
        <v>3</v>
      </c>
      <c r="D242" s="408">
        <f>B242*C242</f>
        <v>15</v>
      </c>
    </row>
    <row r="243" spans="1:4" x14ac:dyDescent="0.25">
      <c r="A243" s="382" t="s">
        <v>298</v>
      </c>
      <c r="B243" s="1188">
        <v>3</v>
      </c>
      <c r="C243" s="409"/>
      <c r="D243" s="410"/>
    </row>
    <row r="244" spans="1:4" x14ac:dyDescent="0.25">
      <c r="A244" s="385" t="s">
        <v>299</v>
      </c>
      <c r="B244" s="1189"/>
      <c r="C244" s="389"/>
      <c r="D244" s="403"/>
    </row>
    <row r="245" spans="1:4" x14ac:dyDescent="0.25">
      <c r="A245" s="388" t="s">
        <v>43</v>
      </c>
      <c r="B245" s="1189"/>
      <c r="C245" s="389">
        <v>6</v>
      </c>
      <c r="D245" s="403"/>
    </row>
    <row r="246" spans="1:4" x14ac:dyDescent="0.25">
      <c r="A246" s="388" t="s">
        <v>44</v>
      </c>
      <c r="B246" s="1189"/>
      <c r="C246" s="389"/>
      <c r="D246" s="403"/>
    </row>
    <row r="247" spans="1:4" x14ac:dyDescent="0.25">
      <c r="A247" s="393" t="s">
        <v>217</v>
      </c>
      <c r="B247" s="1189"/>
      <c r="C247" s="404"/>
      <c r="D247" s="403"/>
    </row>
    <row r="248" spans="1:4" x14ac:dyDescent="0.25">
      <c r="A248" s="411" t="s">
        <v>70</v>
      </c>
      <c r="B248" s="412">
        <v>3</v>
      </c>
      <c r="C248" s="399">
        <f>SUM(C243:C247)</f>
        <v>6</v>
      </c>
      <c r="D248" s="413">
        <f>B248*C248</f>
        <v>18</v>
      </c>
    </row>
    <row r="249" spans="1:4" x14ac:dyDescent="0.25">
      <c r="A249" s="1185" t="s">
        <v>300</v>
      </c>
      <c r="B249" s="1186"/>
      <c r="C249" s="1187"/>
      <c r="D249" s="414">
        <f>D235+D242+D248</f>
        <v>103</v>
      </c>
    </row>
    <row r="252" spans="1:4" ht="18.75" x14ac:dyDescent="0.3">
      <c r="A252" s="1183" t="s">
        <v>266</v>
      </c>
      <c r="B252" s="1184"/>
      <c r="C252" s="1184"/>
      <c r="D252" s="1184"/>
    </row>
    <row r="253" spans="1:4" x14ac:dyDescent="0.25">
      <c r="A253" s="373" t="s">
        <v>209</v>
      </c>
      <c r="B253" s="374" t="s">
        <v>5</v>
      </c>
      <c r="C253" s="375" t="s">
        <v>6</v>
      </c>
      <c r="D253" s="376" t="s">
        <v>284</v>
      </c>
    </row>
    <row r="254" spans="1:4" x14ac:dyDescent="0.25">
      <c r="A254" s="377" t="s">
        <v>211</v>
      </c>
      <c r="B254" s="378" t="s">
        <v>285</v>
      </c>
      <c r="C254" s="379"/>
      <c r="D254" s="380"/>
    </row>
    <row r="255" spans="1:4" x14ac:dyDescent="0.25">
      <c r="A255" s="382" t="s">
        <v>286</v>
      </c>
      <c r="B255" s="1188">
        <v>5</v>
      </c>
      <c r="C255" s="383"/>
      <c r="D255" s="384"/>
    </row>
    <row r="256" spans="1:4" x14ac:dyDescent="0.25">
      <c r="A256" s="385" t="s">
        <v>287</v>
      </c>
      <c r="B256" s="1190"/>
      <c r="C256" s="386"/>
      <c r="D256" s="387"/>
    </row>
    <row r="257" spans="1:4" x14ac:dyDescent="0.25">
      <c r="A257" s="388" t="s">
        <v>13</v>
      </c>
      <c r="B257" s="1190"/>
      <c r="C257" s="389">
        <v>6</v>
      </c>
      <c r="D257" s="390"/>
    </row>
    <row r="258" spans="1:4" x14ac:dyDescent="0.25">
      <c r="A258" s="388" t="s">
        <v>15</v>
      </c>
      <c r="B258" s="1190"/>
      <c r="C258" s="389"/>
      <c r="D258" s="390"/>
    </row>
    <row r="259" spans="1:4" x14ac:dyDescent="0.25">
      <c r="A259" s="385" t="s">
        <v>288</v>
      </c>
      <c r="B259" s="1190"/>
      <c r="C259" s="389"/>
      <c r="D259" s="391"/>
    </row>
    <row r="260" spans="1:4" x14ac:dyDescent="0.25">
      <c r="A260" s="385" t="s">
        <v>289</v>
      </c>
      <c r="B260" s="1190"/>
      <c r="C260" s="389">
        <v>2</v>
      </c>
      <c r="D260" s="391"/>
    </row>
    <row r="261" spans="1:4" x14ac:dyDescent="0.25">
      <c r="A261" s="385" t="s">
        <v>290</v>
      </c>
      <c r="B261" s="1190"/>
      <c r="C261" s="389">
        <v>2</v>
      </c>
      <c r="D261" s="391"/>
    </row>
    <row r="262" spans="1:4" x14ac:dyDescent="0.25">
      <c r="A262" s="385" t="s">
        <v>291</v>
      </c>
      <c r="B262" s="1190"/>
      <c r="C262" s="386"/>
      <c r="D262" s="392"/>
    </row>
    <row r="263" spans="1:4" x14ac:dyDescent="0.25">
      <c r="A263" s="388" t="s">
        <v>18</v>
      </c>
      <c r="B263" s="1190"/>
      <c r="C263" s="389"/>
      <c r="D263" s="391"/>
    </row>
    <row r="264" spans="1:4" x14ac:dyDescent="0.25">
      <c r="A264" s="393" t="s">
        <v>20</v>
      </c>
      <c r="B264" s="1191"/>
      <c r="C264" s="394">
        <v>4</v>
      </c>
      <c r="D264" s="395"/>
    </row>
    <row r="265" spans="1:4" x14ac:dyDescent="0.25">
      <c r="A265" s="396" t="s">
        <v>70</v>
      </c>
      <c r="B265" s="397">
        <v>5</v>
      </c>
      <c r="C265" s="398">
        <f>SUM(C255:C264)</f>
        <v>14</v>
      </c>
      <c r="D265" s="399">
        <f>B265*C265</f>
        <v>70</v>
      </c>
    </row>
    <row r="266" spans="1:4" x14ac:dyDescent="0.25">
      <c r="A266" s="382" t="s">
        <v>292</v>
      </c>
      <c r="B266" s="1188">
        <v>5</v>
      </c>
      <c r="C266" s="400"/>
      <c r="D266" s="401"/>
    </row>
    <row r="267" spans="1:4" ht="26.25" x14ac:dyDescent="0.25">
      <c r="A267" s="402" t="s">
        <v>293</v>
      </c>
      <c r="B267" s="1192"/>
      <c r="C267" s="389"/>
      <c r="D267" s="403"/>
    </row>
    <row r="268" spans="1:4" ht="26.25" x14ac:dyDescent="0.25">
      <c r="A268" s="402" t="s">
        <v>294</v>
      </c>
      <c r="B268" s="1192"/>
      <c r="C268" s="389"/>
      <c r="D268" s="403"/>
    </row>
    <row r="269" spans="1:4" x14ac:dyDescent="0.25">
      <c r="A269" s="402" t="s">
        <v>295</v>
      </c>
      <c r="B269" s="1192"/>
      <c r="C269" s="404"/>
      <c r="D269" s="403"/>
    </row>
    <row r="270" spans="1:4" x14ac:dyDescent="0.25">
      <c r="A270" s="402" t="s">
        <v>296</v>
      </c>
      <c r="B270" s="1192"/>
      <c r="C270" s="404"/>
      <c r="D270" s="403"/>
    </row>
    <row r="271" spans="1:4" x14ac:dyDescent="0.25">
      <c r="A271" s="405" t="s">
        <v>297</v>
      </c>
      <c r="B271" s="1193"/>
      <c r="C271" s="406">
        <v>2</v>
      </c>
      <c r="D271" s="407"/>
    </row>
    <row r="272" spans="1:4" x14ac:dyDescent="0.25">
      <c r="A272" s="396" t="s">
        <v>70</v>
      </c>
      <c r="B272" s="397">
        <v>5</v>
      </c>
      <c r="C272" s="398">
        <f>SUM(C266:C271)</f>
        <v>2</v>
      </c>
      <c r="D272" s="408">
        <f>B272*C272</f>
        <v>10</v>
      </c>
    </row>
    <row r="273" spans="1:4" x14ac:dyDescent="0.25">
      <c r="A273" s="382" t="s">
        <v>298</v>
      </c>
      <c r="B273" s="1188">
        <v>3</v>
      </c>
      <c r="C273" s="409"/>
      <c r="D273" s="410"/>
    </row>
    <row r="274" spans="1:4" x14ac:dyDescent="0.25">
      <c r="A274" s="385" t="s">
        <v>299</v>
      </c>
      <c r="B274" s="1189"/>
      <c r="C274" s="389"/>
      <c r="D274" s="403"/>
    </row>
    <row r="275" spans="1:4" x14ac:dyDescent="0.25">
      <c r="A275" s="388" t="s">
        <v>43</v>
      </c>
      <c r="B275" s="1189"/>
      <c r="C275" s="389">
        <v>6</v>
      </c>
      <c r="D275" s="403"/>
    </row>
    <row r="276" spans="1:4" x14ac:dyDescent="0.25">
      <c r="A276" s="388" t="s">
        <v>44</v>
      </c>
      <c r="B276" s="1189"/>
      <c r="C276" s="389"/>
      <c r="D276" s="403"/>
    </row>
    <row r="277" spans="1:4" x14ac:dyDescent="0.25">
      <c r="A277" s="393" t="s">
        <v>217</v>
      </c>
      <c r="B277" s="1189"/>
      <c r="C277" s="404"/>
      <c r="D277" s="403"/>
    </row>
    <row r="278" spans="1:4" x14ac:dyDescent="0.25">
      <c r="A278" s="411" t="s">
        <v>70</v>
      </c>
      <c r="B278" s="412">
        <v>3</v>
      </c>
      <c r="C278" s="399">
        <f>SUM(C273:C277)</f>
        <v>6</v>
      </c>
      <c r="D278" s="413">
        <f>B278*C278</f>
        <v>18</v>
      </c>
    </row>
    <row r="279" spans="1:4" x14ac:dyDescent="0.25">
      <c r="A279" s="1185" t="s">
        <v>300</v>
      </c>
      <c r="B279" s="1186"/>
      <c r="C279" s="1187"/>
      <c r="D279" s="414">
        <f>D265+D272+D278</f>
        <v>98</v>
      </c>
    </row>
    <row r="282" spans="1:4" ht="37.5" customHeight="1" x14ac:dyDescent="0.3">
      <c r="A282" s="1183" t="s">
        <v>267</v>
      </c>
      <c r="B282" s="1184"/>
      <c r="C282" s="1184"/>
      <c r="D282" s="1184"/>
    </row>
    <row r="283" spans="1:4" x14ac:dyDescent="0.25">
      <c r="A283" s="373" t="s">
        <v>209</v>
      </c>
      <c r="B283" s="374" t="s">
        <v>5</v>
      </c>
      <c r="C283" s="375" t="s">
        <v>6</v>
      </c>
      <c r="D283" s="376" t="s">
        <v>284</v>
      </c>
    </row>
    <row r="284" spans="1:4" x14ac:dyDescent="0.25">
      <c r="A284" s="377" t="s">
        <v>211</v>
      </c>
      <c r="B284" s="378" t="s">
        <v>285</v>
      </c>
      <c r="C284" s="379"/>
      <c r="D284" s="380"/>
    </row>
    <row r="285" spans="1:4" x14ac:dyDescent="0.25">
      <c r="A285" s="382" t="s">
        <v>286</v>
      </c>
      <c r="B285" s="1188">
        <v>5</v>
      </c>
      <c r="C285" s="383"/>
      <c r="D285" s="384"/>
    </row>
    <row r="286" spans="1:4" x14ac:dyDescent="0.25">
      <c r="A286" s="385" t="s">
        <v>287</v>
      </c>
      <c r="B286" s="1190"/>
      <c r="C286" s="386"/>
      <c r="D286" s="387"/>
    </row>
    <row r="287" spans="1:4" x14ac:dyDescent="0.25">
      <c r="A287" s="388" t="s">
        <v>13</v>
      </c>
      <c r="B287" s="1190"/>
      <c r="C287" s="389">
        <v>6</v>
      </c>
      <c r="D287" s="390"/>
    </row>
    <row r="288" spans="1:4" x14ac:dyDescent="0.25">
      <c r="A288" s="388" t="s">
        <v>15</v>
      </c>
      <c r="B288" s="1190"/>
      <c r="C288" s="389"/>
      <c r="D288" s="390"/>
    </row>
    <row r="289" spans="1:4" x14ac:dyDescent="0.25">
      <c r="A289" s="385" t="s">
        <v>288</v>
      </c>
      <c r="B289" s="1190"/>
      <c r="C289" s="389"/>
      <c r="D289" s="391"/>
    </row>
    <row r="290" spans="1:4" x14ac:dyDescent="0.25">
      <c r="A290" s="385" t="s">
        <v>289</v>
      </c>
      <c r="B290" s="1190"/>
      <c r="C290" s="389">
        <v>2</v>
      </c>
      <c r="D290" s="391"/>
    </row>
    <row r="291" spans="1:4" x14ac:dyDescent="0.25">
      <c r="A291" s="385" t="s">
        <v>290</v>
      </c>
      <c r="B291" s="1190"/>
      <c r="C291" s="389">
        <v>2</v>
      </c>
      <c r="D291" s="391"/>
    </row>
    <row r="292" spans="1:4" x14ac:dyDescent="0.25">
      <c r="A292" s="385" t="s">
        <v>291</v>
      </c>
      <c r="B292" s="1190"/>
      <c r="C292" s="386"/>
      <c r="D292" s="392"/>
    </row>
    <row r="293" spans="1:4" x14ac:dyDescent="0.25">
      <c r="A293" s="388" t="s">
        <v>18</v>
      </c>
      <c r="B293" s="1190"/>
      <c r="C293" s="389">
        <v>4</v>
      </c>
      <c r="D293" s="391"/>
    </row>
    <row r="294" spans="1:4" x14ac:dyDescent="0.25">
      <c r="A294" s="393" t="s">
        <v>20</v>
      </c>
      <c r="B294" s="1191"/>
      <c r="C294" s="394"/>
      <c r="D294" s="395"/>
    </row>
    <row r="295" spans="1:4" x14ac:dyDescent="0.25">
      <c r="A295" s="396" t="s">
        <v>70</v>
      </c>
      <c r="B295" s="397">
        <v>5</v>
      </c>
      <c r="C295" s="398">
        <f>SUM(C285:C294)</f>
        <v>14</v>
      </c>
      <c r="D295" s="399">
        <f>B295*C295</f>
        <v>70</v>
      </c>
    </row>
    <row r="296" spans="1:4" x14ac:dyDescent="0.25">
      <c r="A296" s="382" t="s">
        <v>292</v>
      </c>
      <c r="B296" s="1188">
        <v>5</v>
      </c>
      <c r="C296" s="400"/>
      <c r="D296" s="401"/>
    </row>
    <row r="297" spans="1:4" ht="26.25" x14ac:dyDescent="0.25">
      <c r="A297" s="402" t="s">
        <v>293</v>
      </c>
      <c r="B297" s="1192"/>
      <c r="C297" s="389"/>
      <c r="D297" s="403"/>
    </row>
    <row r="298" spans="1:4" ht="26.25" x14ac:dyDescent="0.25">
      <c r="A298" s="402" t="s">
        <v>294</v>
      </c>
      <c r="B298" s="1192"/>
      <c r="C298" s="389"/>
      <c r="D298" s="403"/>
    </row>
    <row r="299" spans="1:4" x14ac:dyDescent="0.25">
      <c r="A299" s="402" t="s">
        <v>295</v>
      </c>
      <c r="B299" s="1192"/>
      <c r="C299" s="404">
        <v>3</v>
      </c>
      <c r="D299" s="403"/>
    </row>
    <row r="300" spans="1:4" x14ac:dyDescent="0.25">
      <c r="A300" s="402" t="s">
        <v>296</v>
      </c>
      <c r="B300" s="1192"/>
      <c r="C300" s="404"/>
      <c r="D300" s="403"/>
    </row>
    <row r="301" spans="1:4" x14ac:dyDescent="0.25">
      <c r="A301" s="405" t="s">
        <v>297</v>
      </c>
      <c r="B301" s="1193"/>
      <c r="C301" s="406"/>
      <c r="D301" s="407"/>
    </row>
    <row r="302" spans="1:4" x14ac:dyDescent="0.25">
      <c r="A302" s="396" t="s">
        <v>70</v>
      </c>
      <c r="B302" s="397">
        <v>5</v>
      </c>
      <c r="C302" s="398">
        <f>SUM(C296:C301)</f>
        <v>3</v>
      </c>
      <c r="D302" s="408">
        <f>B302*C302</f>
        <v>15</v>
      </c>
    </row>
    <row r="303" spans="1:4" x14ac:dyDescent="0.25">
      <c r="A303" s="382" t="s">
        <v>298</v>
      </c>
      <c r="B303" s="1188">
        <v>3</v>
      </c>
      <c r="C303" s="409"/>
      <c r="D303" s="410"/>
    </row>
    <row r="304" spans="1:4" x14ac:dyDescent="0.25">
      <c r="A304" s="385" t="s">
        <v>299</v>
      </c>
      <c r="B304" s="1189"/>
      <c r="C304" s="389"/>
      <c r="D304" s="403"/>
    </row>
    <row r="305" spans="1:4" x14ac:dyDescent="0.25">
      <c r="A305" s="388" t="s">
        <v>43</v>
      </c>
      <c r="B305" s="1189"/>
      <c r="C305" s="389">
        <v>6</v>
      </c>
      <c r="D305" s="403"/>
    </row>
    <row r="306" spans="1:4" x14ac:dyDescent="0.25">
      <c r="A306" s="388" t="s">
        <v>44</v>
      </c>
      <c r="B306" s="1189"/>
      <c r="C306" s="389"/>
      <c r="D306" s="403"/>
    </row>
    <row r="307" spans="1:4" x14ac:dyDescent="0.25">
      <c r="A307" s="393" t="s">
        <v>217</v>
      </c>
      <c r="B307" s="1189"/>
      <c r="C307" s="404"/>
      <c r="D307" s="403"/>
    </row>
    <row r="308" spans="1:4" x14ac:dyDescent="0.25">
      <c r="A308" s="411" t="s">
        <v>70</v>
      </c>
      <c r="B308" s="412">
        <v>3</v>
      </c>
      <c r="C308" s="399">
        <f>SUM(C303:C307)</f>
        <v>6</v>
      </c>
      <c r="D308" s="413">
        <f>B308*C308</f>
        <v>18</v>
      </c>
    </row>
    <row r="309" spans="1:4" x14ac:dyDescent="0.25">
      <c r="A309" s="1185" t="s">
        <v>300</v>
      </c>
      <c r="B309" s="1186"/>
      <c r="C309" s="1187"/>
      <c r="D309" s="414">
        <f>D295+D302+D308</f>
        <v>103</v>
      </c>
    </row>
    <row r="312" spans="1:4" ht="34.5" customHeight="1" x14ac:dyDescent="0.3">
      <c r="A312" s="1183" t="s">
        <v>268</v>
      </c>
      <c r="B312" s="1184"/>
      <c r="C312" s="1184"/>
      <c r="D312" s="1184"/>
    </row>
    <row r="313" spans="1:4" x14ac:dyDescent="0.25">
      <c r="A313" s="373" t="s">
        <v>209</v>
      </c>
      <c r="B313" s="374" t="s">
        <v>5</v>
      </c>
      <c r="C313" s="375" t="s">
        <v>6</v>
      </c>
      <c r="D313" s="376" t="s">
        <v>284</v>
      </c>
    </row>
    <row r="314" spans="1:4" x14ac:dyDescent="0.25">
      <c r="A314" s="377" t="s">
        <v>211</v>
      </c>
      <c r="B314" s="378" t="s">
        <v>285</v>
      </c>
      <c r="C314" s="379"/>
      <c r="D314" s="380"/>
    </row>
    <row r="315" spans="1:4" x14ac:dyDescent="0.25">
      <c r="A315" s="382" t="s">
        <v>286</v>
      </c>
      <c r="B315" s="1188">
        <v>5</v>
      </c>
      <c r="C315" s="383"/>
      <c r="D315" s="384"/>
    </row>
    <row r="316" spans="1:4" x14ac:dyDescent="0.25">
      <c r="A316" s="385" t="s">
        <v>287</v>
      </c>
      <c r="B316" s="1190"/>
      <c r="C316" s="386"/>
      <c r="D316" s="387"/>
    </row>
    <row r="317" spans="1:4" x14ac:dyDescent="0.25">
      <c r="A317" s="388" t="s">
        <v>13</v>
      </c>
      <c r="B317" s="1190"/>
      <c r="C317" s="389"/>
      <c r="D317" s="390"/>
    </row>
    <row r="318" spans="1:4" x14ac:dyDescent="0.25">
      <c r="A318" s="388" t="s">
        <v>15</v>
      </c>
      <c r="B318" s="1190"/>
      <c r="C318" s="389"/>
      <c r="D318" s="390"/>
    </row>
    <row r="319" spans="1:4" x14ac:dyDescent="0.25">
      <c r="A319" s="385" t="s">
        <v>288</v>
      </c>
      <c r="B319" s="1190"/>
      <c r="C319" s="389"/>
      <c r="D319" s="391"/>
    </row>
    <row r="320" spans="1:4" x14ac:dyDescent="0.25">
      <c r="A320" s="385" t="s">
        <v>289</v>
      </c>
      <c r="B320" s="1190"/>
      <c r="C320" s="389">
        <v>2</v>
      </c>
      <c r="D320" s="391"/>
    </row>
    <row r="321" spans="1:4" x14ac:dyDescent="0.25">
      <c r="A321" s="385" t="s">
        <v>290</v>
      </c>
      <c r="B321" s="1190"/>
      <c r="C321" s="389">
        <v>2</v>
      </c>
      <c r="D321" s="391"/>
    </row>
    <row r="322" spans="1:4" x14ac:dyDescent="0.25">
      <c r="A322" s="385" t="s">
        <v>291</v>
      </c>
      <c r="B322" s="1190"/>
      <c r="C322" s="386"/>
      <c r="D322" s="392"/>
    </row>
    <row r="323" spans="1:4" x14ac:dyDescent="0.25">
      <c r="A323" s="388" t="s">
        <v>18</v>
      </c>
      <c r="B323" s="1190"/>
      <c r="C323" s="389"/>
      <c r="D323" s="391"/>
    </row>
    <row r="324" spans="1:4" x14ac:dyDescent="0.25">
      <c r="A324" s="393" t="s">
        <v>20</v>
      </c>
      <c r="B324" s="1191"/>
      <c r="C324" s="394">
        <v>4</v>
      </c>
      <c r="D324" s="395"/>
    </row>
    <row r="325" spans="1:4" x14ac:dyDescent="0.25">
      <c r="A325" s="396" t="s">
        <v>70</v>
      </c>
      <c r="B325" s="397">
        <v>5</v>
      </c>
      <c r="C325" s="398">
        <f>SUM(C315:C324)</f>
        <v>8</v>
      </c>
      <c r="D325" s="399">
        <f>B325*C325</f>
        <v>40</v>
      </c>
    </row>
    <row r="326" spans="1:4" x14ac:dyDescent="0.25">
      <c r="A326" s="382" t="s">
        <v>292</v>
      </c>
      <c r="B326" s="1188">
        <v>5</v>
      </c>
      <c r="C326" s="400"/>
      <c r="D326" s="401"/>
    </row>
    <row r="327" spans="1:4" ht="26.25" x14ac:dyDescent="0.25">
      <c r="A327" s="402" t="s">
        <v>293</v>
      </c>
      <c r="B327" s="1192"/>
      <c r="C327" s="389"/>
      <c r="D327" s="403"/>
    </row>
    <row r="328" spans="1:4" ht="26.25" x14ac:dyDescent="0.25">
      <c r="A328" s="402" t="s">
        <v>294</v>
      </c>
      <c r="B328" s="1192"/>
      <c r="C328" s="389">
        <v>3</v>
      </c>
      <c r="D328" s="403"/>
    </row>
    <row r="329" spans="1:4" x14ac:dyDescent="0.25">
      <c r="A329" s="402" t="s">
        <v>295</v>
      </c>
      <c r="B329" s="1192"/>
      <c r="C329" s="404"/>
      <c r="D329" s="403"/>
    </row>
    <row r="330" spans="1:4" x14ac:dyDescent="0.25">
      <c r="A330" s="402" t="s">
        <v>296</v>
      </c>
      <c r="B330" s="1192"/>
      <c r="C330" s="404"/>
      <c r="D330" s="403"/>
    </row>
    <row r="331" spans="1:4" x14ac:dyDescent="0.25">
      <c r="A331" s="405" t="s">
        <v>297</v>
      </c>
      <c r="B331" s="1193"/>
      <c r="C331" s="406"/>
      <c r="D331" s="407"/>
    </row>
    <row r="332" spans="1:4" x14ac:dyDescent="0.25">
      <c r="A332" s="396" t="s">
        <v>70</v>
      </c>
      <c r="B332" s="397">
        <v>5</v>
      </c>
      <c r="C332" s="398">
        <f>SUM(C326:C331)</f>
        <v>3</v>
      </c>
      <c r="D332" s="408">
        <f>B332*C332</f>
        <v>15</v>
      </c>
    </row>
    <row r="333" spans="1:4" x14ac:dyDescent="0.25">
      <c r="A333" s="382" t="s">
        <v>298</v>
      </c>
      <c r="B333" s="1188">
        <v>3</v>
      </c>
      <c r="C333" s="409"/>
      <c r="D333" s="410"/>
    </row>
    <row r="334" spans="1:4" x14ac:dyDescent="0.25">
      <c r="A334" s="385" t="s">
        <v>299</v>
      </c>
      <c r="B334" s="1189"/>
      <c r="C334" s="389"/>
      <c r="D334" s="403"/>
    </row>
    <row r="335" spans="1:4" x14ac:dyDescent="0.25">
      <c r="A335" s="388" t="s">
        <v>43</v>
      </c>
      <c r="B335" s="1189"/>
      <c r="C335" s="389">
        <v>6</v>
      </c>
      <c r="D335" s="403"/>
    </row>
    <row r="336" spans="1:4" x14ac:dyDescent="0.25">
      <c r="A336" s="388" t="s">
        <v>44</v>
      </c>
      <c r="B336" s="1189"/>
      <c r="C336" s="389"/>
      <c r="D336" s="403"/>
    </row>
    <row r="337" spans="1:4" x14ac:dyDescent="0.25">
      <c r="A337" s="393" t="s">
        <v>217</v>
      </c>
      <c r="B337" s="1189"/>
      <c r="C337" s="404"/>
      <c r="D337" s="403"/>
    </row>
    <row r="338" spans="1:4" x14ac:dyDescent="0.25">
      <c r="A338" s="411" t="s">
        <v>70</v>
      </c>
      <c r="B338" s="412">
        <v>3</v>
      </c>
      <c r="C338" s="399">
        <f>SUM(C333:C337)</f>
        <v>6</v>
      </c>
      <c r="D338" s="413">
        <f>B338*C338</f>
        <v>18</v>
      </c>
    </row>
    <row r="339" spans="1:4" x14ac:dyDescent="0.25">
      <c r="A339" s="1185" t="s">
        <v>300</v>
      </c>
      <c r="B339" s="1186"/>
      <c r="C339" s="1187"/>
      <c r="D339" s="414">
        <f>D325+D332+D338</f>
        <v>73</v>
      </c>
    </row>
    <row r="342" spans="1:4" ht="34.5" customHeight="1" x14ac:dyDescent="0.3">
      <c r="A342" s="1183" t="s">
        <v>269</v>
      </c>
      <c r="B342" s="1184"/>
      <c r="C342" s="1184"/>
      <c r="D342" s="1184"/>
    </row>
    <row r="343" spans="1:4" x14ac:dyDescent="0.25">
      <c r="A343" s="373" t="s">
        <v>209</v>
      </c>
      <c r="B343" s="374" t="s">
        <v>5</v>
      </c>
      <c r="C343" s="375" t="s">
        <v>6</v>
      </c>
      <c r="D343" s="376" t="s">
        <v>284</v>
      </c>
    </row>
    <row r="344" spans="1:4" x14ac:dyDescent="0.25">
      <c r="A344" s="377" t="s">
        <v>211</v>
      </c>
      <c r="B344" s="378" t="s">
        <v>285</v>
      </c>
      <c r="C344" s="379"/>
      <c r="D344" s="380"/>
    </row>
    <row r="345" spans="1:4" x14ac:dyDescent="0.25">
      <c r="A345" s="382" t="s">
        <v>286</v>
      </c>
      <c r="B345" s="1188">
        <v>5</v>
      </c>
      <c r="C345" s="383"/>
      <c r="D345" s="384"/>
    </row>
    <row r="346" spans="1:4" x14ac:dyDescent="0.25">
      <c r="A346" s="385" t="s">
        <v>287</v>
      </c>
      <c r="B346" s="1190"/>
      <c r="C346" s="386"/>
      <c r="D346" s="387"/>
    </row>
    <row r="347" spans="1:4" x14ac:dyDescent="0.25">
      <c r="A347" s="388" t="s">
        <v>13</v>
      </c>
      <c r="B347" s="1190"/>
      <c r="C347" s="389"/>
      <c r="D347" s="390"/>
    </row>
    <row r="348" spans="1:4" x14ac:dyDescent="0.25">
      <c r="A348" s="388" t="s">
        <v>15</v>
      </c>
      <c r="B348" s="1190"/>
      <c r="C348" s="389">
        <v>5</v>
      </c>
      <c r="D348" s="390"/>
    </row>
    <row r="349" spans="1:4" x14ac:dyDescent="0.25">
      <c r="A349" s="385" t="s">
        <v>288</v>
      </c>
      <c r="B349" s="1190"/>
      <c r="C349" s="389">
        <v>5</v>
      </c>
      <c r="D349" s="391"/>
    </row>
    <row r="350" spans="1:4" x14ac:dyDescent="0.25">
      <c r="A350" s="385" t="s">
        <v>289</v>
      </c>
      <c r="B350" s="1190"/>
      <c r="C350" s="389">
        <v>2</v>
      </c>
      <c r="D350" s="391"/>
    </row>
    <row r="351" spans="1:4" x14ac:dyDescent="0.25">
      <c r="A351" s="385" t="s">
        <v>290</v>
      </c>
      <c r="B351" s="1190"/>
      <c r="C351" s="389">
        <v>2</v>
      </c>
      <c r="D351" s="391"/>
    </row>
    <row r="352" spans="1:4" x14ac:dyDescent="0.25">
      <c r="A352" s="385" t="s">
        <v>291</v>
      </c>
      <c r="B352" s="1190"/>
      <c r="C352" s="386"/>
      <c r="D352" s="392"/>
    </row>
    <row r="353" spans="1:4" x14ac:dyDescent="0.25">
      <c r="A353" s="388" t="s">
        <v>18</v>
      </c>
      <c r="B353" s="1190"/>
      <c r="C353" s="389"/>
      <c r="D353" s="391"/>
    </row>
    <row r="354" spans="1:4" x14ac:dyDescent="0.25">
      <c r="A354" s="393" t="s">
        <v>20</v>
      </c>
      <c r="B354" s="1191"/>
      <c r="C354" s="394"/>
      <c r="D354" s="395"/>
    </row>
    <row r="355" spans="1:4" x14ac:dyDescent="0.25">
      <c r="A355" s="396" t="s">
        <v>70</v>
      </c>
      <c r="B355" s="397">
        <v>5</v>
      </c>
      <c r="C355" s="398">
        <f>SUM(C345:C354)</f>
        <v>14</v>
      </c>
      <c r="D355" s="399">
        <f>B355*C355</f>
        <v>70</v>
      </c>
    </row>
    <row r="356" spans="1:4" x14ac:dyDescent="0.25">
      <c r="A356" s="382" t="s">
        <v>292</v>
      </c>
      <c r="B356" s="1188">
        <v>5</v>
      </c>
      <c r="C356" s="400"/>
      <c r="D356" s="401"/>
    </row>
    <row r="357" spans="1:4" ht="26.25" x14ac:dyDescent="0.25">
      <c r="A357" s="402" t="s">
        <v>293</v>
      </c>
      <c r="B357" s="1192"/>
      <c r="C357" s="389"/>
      <c r="D357" s="403"/>
    </row>
    <row r="358" spans="1:4" ht="26.25" x14ac:dyDescent="0.25">
      <c r="A358" s="402" t="s">
        <v>294</v>
      </c>
      <c r="B358" s="1192"/>
      <c r="C358" s="389"/>
      <c r="D358" s="403"/>
    </row>
    <row r="359" spans="1:4" x14ac:dyDescent="0.25">
      <c r="A359" s="402" t="s">
        <v>295</v>
      </c>
      <c r="B359" s="1192"/>
      <c r="C359" s="404"/>
      <c r="D359" s="403"/>
    </row>
    <row r="360" spans="1:4" x14ac:dyDescent="0.25">
      <c r="A360" s="402" t="s">
        <v>296</v>
      </c>
      <c r="B360" s="1192"/>
      <c r="C360" s="404"/>
      <c r="D360" s="403"/>
    </row>
    <row r="361" spans="1:4" x14ac:dyDescent="0.25">
      <c r="A361" s="405" t="s">
        <v>297</v>
      </c>
      <c r="B361" s="1193"/>
      <c r="C361" s="406">
        <v>2</v>
      </c>
      <c r="D361" s="407"/>
    </row>
    <row r="362" spans="1:4" x14ac:dyDescent="0.25">
      <c r="A362" s="396" t="s">
        <v>70</v>
      </c>
      <c r="B362" s="397">
        <v>5</v>
      </c>
      <c r="C362" s="398">
        <f>SUM(C356:C361)</f>
        <v>2</v>
      </c>
      <c r="D362" s="408">
        <f>B362*C362</f>
        <v>10</v>
      </c>
    </row>
    <row r="363" spans="1:4" x14ac:dyDescent="0.25">
      <c r="A363" s="382" t="s">
        <v>298</v>
      </c>
      <c r="B363" s="1188">
        <v>3</v>
      </c>
      <c r="C363" s="409"/>
      <c r="D363" s="410"/>
    </row>
    <row r="364" spans="1:4" x14ac:dyDescent="0.25">
      <c r="A364" s="385" t="s">
        <v>299</v>
      </c>
      <c r="B364" s="1189"/>
      <c r="C364" s="389"/>
      <c r="D364" s="403"/>
    </row>
    <row r="365" spans="1:4" x14ac:dyDescent="0.25">
      <c r="A365" s="388" t="s">
        <v>43</v>
      </c>
      <c r="B365" s="1189"/>
      <c r="C365" s="389"/>
      <c r="D365" s="403"/>
    </row>
    <row r="366" spans="1:4" x14ac:dyDescent="0.25">
      <c r="A366" s="388" t="s">
        <v>44</v>
      </c>
      <c r="B366" s="1189"/>
      <c r="C366" s="389">
        <v>4</v>
      </c>
      <c r="D366" s="403"/>
    </row>
    <row r="367" spans="1:4" x14ac:dyDescent="0.25">
      <c r="A367" s="393" t="s">
        <v>217</v>
      </c>
      <c r="B367" s="1189"/>
      <c r="C367" s="404"/>
      <c r="D367" s="403"/>
    </row>
    <row r="368" spans="1:4" x14ac:dyDescent="0.25">
      <c r="A368" s="411" t="s">
        <v>70</v>
      </c>
      <c r="B368" s="412">
        <v>3</v>
      </c>
      <c r="C368" s="399">
        <f>SUM(C363:C367)</f>
        <v>4</v>
      </c>
      <c r="D368" s="413">
        <f>B368*C368</f>
        <v>12</v>
      </c>
    </row>
    <row r="369" spans="1:4" x14ac:dyDescent="0.25">
      <c r="A369" s="1185" t="s">
        <v>300</v>
      </c>
      <c r="B369" s="1186"/>
      <c r="C369" s="1187"/>
      <c r="D369" s="414">
        <f>D355+D362+D368</f>
        <v>92</v>
      </c>
    </row>
    <row r="372" spans="1:4" ht="18.75" x14ac:dyDescent="0.3">
      <c r="A372" s="1183" t="s">
        <v>274</v>
      </c>
      <c r="B372" s="1184"/>
      <c r="C372" s="1184"/>
      <c r="D372" s="1184"/>
    </row>
    <row r="373" spans="1:4" x14ac:dyDescent="0.25">
      <c r="A373" s="373" t="s">
        <v>209</v>
      </c>
      <c r="B373" s="374" t="s">
        <v>5</v>
      </c>
      <c r="C373" s="375" t="s">
        <v>6</v>
      </c>
      <c r="D373" s="376" t="s">
        <v>284</v>
      </c>
    </row>
    <row r="374" spans="1:4" x14ac:dyDescent="0.25">
      <c r="A374" s="377" t="s">
        <v>211</v>
      </c>
      <c r="B374" s="378" t="s">
        <v>285</v>
      </c>
      <c r="C374" s="379"/>
      <c r="D374" s="380"/>
    </row>
    <row r="375" spans="1:4" x14ac:dyDescent="0.25">
      <c r="A375" s="382" t="s">
        <v>286</v>
      </c>
      <c r="B375" s="1188">
        <v>5</v>
      </c>
      <c r="C375" s="383"/>
      <c r="D375" s="384"/>
    </row>
    <row r="376" spans="1:4" x14ac:dyDescent="0.25">
      <c r="A376" s="385" t="s">
        <v>287</v>
      </c>
      <c r="B376" s="1190"/>
      <c r="C376" s="386"/>
      <c r="D376" s="387"/>
    </row>
    <row r="377" spans="1:4" x14ac:dyDescent="0.25">
      <c r="A377" s="388" t="s">
        <v>13</v>
      </c>
      <c r="B377" s="1190"/>
      <c r="C377" s="389"/>
      <c r="D377" s="390"/>
    </row>
    <row r="378" spans="1:4" x14ac:dyDescent="0.25">
      <c r="A378" s="388" t="s">
        <v>15</v>
      </c>
      <c r="B378" s="1190"/>
      <c r="C378" s="389">
        <v>5</v>
      </c>
      <c r="D378" s="390"/>
    </row>
    <row r="379" spans="1:4" x14ac:dyDescent="0.25">
      <c r="A379" s="385" t="s">
        <v>288</v>
      </c>
      <c r="B379" s="1190"/>
      <c r="C379" s="389">
        <v>5</v>
      </c>
      <c r="D379" s="391"/>
    </row>
    <row r="380" spans="1:4" x14ac:dyDescent="0.25">
      <c r="A380" s="385" t="s">
        <v>289</v>
      </c>
      <c r="B380" s="1190"/>
      <c r="C380" s="389">
        <v>2</v>
      </c>
      <c r="D380" s="391"/>
    </row>
    <row r="381" spans="1:4" x14ac:dyDescent="0.25">
      <c r="A381" s="385" t="s">
        <v>290</v>
      </c>
      <c r="B381" s="1190"/>
      <c r="C381" s="389">
        <v>2</v>
      </c>
      <c r="D381" s="391"/>
    </row>
    <row r="382" spans="1:4" x14ac:dyDescent="0.25">
      <c r="A382" s="385" t="s">
        <v>291</v>
      </c>
      <c r="B382" s="1190"/>
      <c r="C382" s="386"/>
      <c r="D382" s="392"/>
    </row>
    <row r="383" spans="1:4" x14ac:dyDescent="0.25">
      <c r="A383" s="388" t="s">
        <v>18</v>
      </c>
      <c r="B383" s="1190"/>
      <c r="C383" s="389"/>
      <c r="D383" s="391"/>
    </row>
    <row r="384" spans="1:4" x14ac:dyDescent="0.25">
      <c r="A384" s="393" t="s">
        <v>20</v>
      </c>
      <c r="B384" s="1191"/>
      <c r="C384" s="394">
        <v>4</v>
      </c>
      <c r="D384" s="395"/>
    </row>
    <row r="385" spans="1:4" x14ac:dyDescent="0.25">
      <c r="A385" s="396" t="s">
        <v>70</v>
      </c>
      <c r="B385" s="397">
        <v>5</v>
      </c>
      <c r="C385" s="398">
        <f>SUM(C375:C384)</f>
        <v>18</v>
      </c>
      <c r="D385" s="399">
        <f>B385*C385</f>
        <v>90</v>
      </c>
    </row>
    <row r="386" spans="1:4" x14ac:dyDescent="0.25">
      <c r="A386" s="382" t="s">
        <v>292</v>
      </c>
      <c r="B386" s="1188">
        <v>5</v>
      </c>
      <c r="C386" s="400"/>
      <c r="D386" s="401"/>
    </row>
    <row r="387" spans="1:4" ht="26.25" x14ac:dyDescent="0.25">
      <c r="A387" s="402" t="s">
        <v>293</v>
      </c>
      <c r="B387" s="1192"/>
      <c r="C387" s="389"/>
      <c r="D387" s="403"/>
    </row>
    <row r="388" spans="1:4" ht="26.25" x14ac:dyDescent="0.25">
      <c r="A388" s="402" t="s">
        <v>294</v>
      </c>
      <c r="B388" s="1192"/>
      <c r="C388" s="389"/>
      <c r="D388" s="403"/>
    </row>
    <row r="389" spans="1:4" x14ac:dyDescent="0.25">
      <c r="A389" s="402" t="s">
        <v>295</v>
      </c>
      <c r="B389" s="1192"/>
      <c r="C389" s="404">
        <v>3</v>
      </c>
      <c r="D389" s="403"/>
    </row>
    <row r="390" spans="1:4" x14ac:dyDescent="0.25">
      <c r="A390" s="402" t="s">
        <v>296</v>
      </c>
      <c r="B390" s="1192"/>
      <c r="C390" s="404"/>
      <c r="D390" s="403"/>
    </row>
    <row r="391" spans="1:4" x14ac:dyDescent="0.25">
      <c r="A391" s="405" t="s">
        <v>297</v>
      </c>
      <c r="B391" s="1193"/>
      <c r="C391" s="406"/>
      <c r="D391" s="407"/>
    </row>
    <row r="392" spans="1:4" x14ac:dyDescent="0.25">
      <c r="A392" s="396" t="s">
        <v>70</v>
      </c>
      <c r="B392" s="397">
        <v>5</v>
      </c>
      <c r="C392" s="398">
        <f>SUM(C386:C391)</f>
        <v>3</v>
      </c>
      <c r="D392" s="408">
        <f>B392*C392</f>
        <v>15</v>
      </c>
    </row>
    <row r="393" spans="1:4" x14ac:dyDescent="0.25">
      <c r="A393" s="382" t="s">
        <v>298</v>
      </c>
      <c r="B393" s="1188">
        <v>3</v>
      </c>
      <c r="C393" s="409"/>
      <c r="D393" s="410"/>
    </row>
    <row r="394" spans="1:4" x14ac:dyDescent="0.25">
      <c r="A394" s="385" t="s">
        <v>299</v>
      </c>
      <c r="B394" s="1189"/>
      <c r="C394" s="389"/>
      <c r="D394" s="403"/>
    </row>
    <row r="395" spans="1:4" x14ac:dyDescent="0.25">
      <c r="A395" s="388" t="s">
        <v>43</v>
      </c>
      <c r="B395" s="1189"/>
      <c r="C395" s="389">
        <v>6</v>
      </c>
      <c r="D395" s="403"/>
    </row>
    <row r="396" spans="1:4" x14ac:dyDescent="0.25">
      <c r="A396" s="388" t="s">
        <v>44</v>
      </c>
      <c r="B396" s="1189"/>
      <c r="C396" s="389"/>
      <c r="D396" s="403"/>
    </row>
    <row r="397" spans="1:4" x14ac:dyDescent="0.25">
      <c r="A397" s="393" t="s">
        <v>217</v>
      </c>
      <c r="B397" s="1189"/>
      <c r="C397" s="404"/>
      <c r="D397" s="403"/>
    </row>
    <row r="398" spans="1:4" x14ac:dyDescent="0.25">
      <c r="A398" s="411" t="s">
        <v>70</v>
      </c>
      <c r="B398" s="412">
        <v>3</v>
      </c>
      <c r="C398" s="399">
        <f>SUM(C393:C397)</f>
        <v>6</v>
      </c>
      <c r="D398" s="413">
        <f>B398*C398</f>
        <v>18</v>
      </c>
    </row>
    <row r="399" spans="1:4" x14ac:dyDescent="0.25">
      <c r="A399" s="1185" t="s">
        <v>300</v>
      </c>
      <c r="B399" s="1186"/>
      <c r="C399" s="1187"/>
      <c r="D399" s="414">
        <f>D385+D392+D398</f>
        <v>123</v>
      </c>
    </row>
    <row r="402" spans="1:4" ht="18.75" x14ac:dyDescent="0.3">
      <c r="A402" s="1183" t="s">
        <v>275</v>
      </c>
      <c r="B402" s="1184"/>
      <c r="C402" s="1184"/>
      <c r="D402" s="1184"/>
    </row>
    <row r="403" spans="1:4" x14ac:dyDescent="0.25">
      <c r="A403" s="373" t="s">
        <v>209</v>
      </c>
      <c r="B403" s="374" t="s">
        <v>5</v>
      </c>
      <c r="C403" s="375" t="s">
        <v>6</v>
      </c>
      <c r="D403" s="376" t="s">
        <v>284</v>
      </c>
    </row>
    <row r="404" spans="1:4" x14ac:dyDescent="0.25">
      <c r="A404" s="377" t="s">
        <v>211</v>
      </c>
      <c r="B404" s="378" t="s">
        <v>285</v>
      </c>
      <c r="C404" s="379"/>
      <c r="D404" s="380"/>
    </row>
    <row r="405" spans="1:4" x14ac:dyDescent="0.25">
      <c r="A405" s="382" t="s">
        <v>286</v>
      </c>
      <c r="B405" s="1188">
        <v>5</v>
      </c>
      <c r="C405" s="383"/>
      <c r="D405" s="384"/>
    </row>
    <row r="406" spans="1:4" x14ac:dyDescent="0.25">
      <c r="A406" s="385" t="s">
        <v>287</v>
      </c>
      <c r="B406" s="1190"/>
      <c r="C406" s="386"/>
      <c r="D406" s="387"/>
    </row>
    <row r="407" spans="1:4" x14ac:dyDescent="0.25">
      <c r="A407" s="388" t="s">
        <v>13</v>
      </c>
      <c r="B407" s="1190"/>
      <c r="C407" s="389"/>
      <c r="D407" s="390"/>
    </row>
    <row r="408" spans="1:4" x14ac:dyDescent="0.25">
      <c r="A408" s="388" t="s">
        <v>15</v>
      </c>
      <c r="B408" s="1190"/>
      <c r="C408" s="389">
        <v>5</v>
      </c>
      <c r="D408" s="390"/>
    </row>
    <row r="409" spans="1:4" x14ac:dyDescent="0.25">
      <c r="A409" s="385" t="s">
        <v>288</v>
      </c>
      <c r="B409" s="1190"/>
      <c r="C409" s="389">
        <v>5</v>
      </c>
      <c r="D409" s="391"/>
    </row>
    <row r="410" spans="1:4" x14ac:dyDescent="0.25">
      <c r="A410" s="385" t="s">
        <v>289</v>
      </c>
      <c r="B410" s="1190"/>
      <c r="C410" s="389">
        <v>2</v>
      </c>
      <c r="D410" s="391"/>
    </row>
    <row r="411" spans="1:4" x14ac:dyDescent="0.25">
      <c r="A411" s="385" t="s">
        <v>290</v>
      </c>
      <c r="B411" s="1190"/>
      <c r="C411" s="389">
        <v>2</v>
      </c>
      <c r="D411" s="391"/>
    </row>
    <row r="412" spans="1:4" x14ac:dyDescent="0.25">
      <c r="A412" s="385" t="s">
        <v>291</v>
      </c>
      <c r="B412" s="1190"/>
      <c r="C412" s="386"/>
      <c r="D412" s="392"/>
    </row>
    <row r="413" spans="1:4" x14ac:dyDescent="0.25">
      <c r="A413" s="388" t="s">
        <v>18</v>
      </c>
      <c r="B413" s="1190"/>
      <c r="C413" s="389"/>
      <c r="D413" s="391"/>
    </row>
    <row r="414" spans="1:4" x14ac:dyDescent="0.25">
      <c r="A414" s="393" t="s">
        <v>20</v>
      </c>
      <c r="B414" s="1191"/>
      <c r="C414" s="394">
        <v>4</v>
      </c>
      <c r="D414" s="395"/>
    </row>
    <row r="415" spans="1:4" x14ac:dyDescent="0.25">
      <c r="A415" s="396" t="s">
        <v>70</v>
      </c>
      <c r="B415" s="397">
        <v>5</v>
      </c>
      <c r="C415" s="398">
        <f>SUM(C405:C414)</f>
        <v>18</v>
      </c>
      <c r="D415" s="399">
        <f>B415*C415</f>
        <v>90</v>
      </c>
    </row>
    <row r="416" spans="1:4" x14ac:dyDescent="0.25">
      <c r="A416" s="382" t="s">
        <v>292</v>
      </c>
      <c r="B416" s="1188">
        <v>5</v>
      </c>
      <c r="C416" s="400"/>
      <c r="D416" s="401"/>
    </row>
    <row r="417" spans="1:4" ht="26.25" x14ac:dyDescent="0.25">
      <c r="A417" s="402" t="s">
        <v>293</v>
      </c>
      <c r="B417" s="1192"/>
      <c r="C417" s="389"/>
      <c r="D417" s="403"/>
    </row>
    <row r="418" spans="1:4" ht="26.25" x14ac:dyDescent="0.25">
      <c r="A418" s="402" t="s">
        <v>294</v>
      </c>
      <c r="B418" s="1192"/>
      <c r="C418" s="389"/>
      <c r="D418" s="403"/>
    </row>
    <row r="419" spans="1:4" x14ac:dyDescent="0.25">
      <c r="A419" s="402" t="s">
        <v>295</v>
      </c>
      <c r="B419" s="1192"/>
      <c r="C419" s="404">
        <v>3</v>
      </c>
      <c r="D419" s="403"/>
    </row>
    <row r="420" spans="1:4" x14ac:dyDescent="0.25">
      <c r="A420" s="402" t="s">
        <v>296</v>
      </c>
      <c r="B420" s="1192"/>
      <c r="C420" s="404"/>
      <c r="D420" s="403"/>
    </row>
    <row r="421" spans="1:4" x14ac:dyDescent="0.25">
      <c r="A421" s="405" t="s">
        <v>297</v>
      </c>
      <c r="B421" s="1193"/>
      <c r="C421" s="406"/>
      <c r="D421" s="407"/>
    </row>
    <row r="422" spans="1:4" x14ac:dyDescent="0.25">
      <c r="A422" s="396" t="s">
        <v>70</v>
      </c>
      <c r="B422" s="397">
        <v>5</v>
      </c>
      <c r="C422" s="398">
        <f>SUM(C416:C421)</f>
        <v>3</v>
      </c>
      <c r="D422" s="408">
        <f>B422*C422</f>
        <v>15</v>
      </c>
    </row>
    <row r="423" spans="1:4" x14ac:dyDescent="0.25">
      <c r="A423" s="382" t="s">
        <v>298</v>
      </c>
      <c r="B423" s="1188">
        <v>3</v>
      </c>
      <c r="C423" s="409"/>
      <c r="D423" s="410"/>
    </row>
    <row r="424" spans="1:4" x14ac:dyDescent="0.25">
      <c r="A424" s="385" t="s">
        <v>299</v>
      </c>
      <c r="B424" s="1189"/>
      <c r="C424" s="389"/>
      <c r="D424" s="403"/>
    </row>
    <row r="425" spans="1:4" x14ac:dyDescent="0.25">
      <c r="A425" s="388" t="s">
        <v>43</v>
      </c>
      <c r="B425" s="1189"/>
      <c r="C425" s="389">
        <v>6</v>
      </c>
      <c r="D425" s="403"/>
    </row>
    <row r="426" spans="1:4" x14ac:dyDescent="0.25">
      <c r="A426" s="388" t="s">
        <v>44</v>
      </c>
      <c r="B426" s="1189"/>
      <c r="C426" s="389"/>
      <c r="D426" s="403"/>
    </row>
    <row r="427" spans="1:4" x14ac:dyDescent="0.25">
      <c r="A427" s="393" t="s">
        <v>217</v>
      </c>
      <c r="B427" s="1189"/>
      <c r="C427" s="404"/>
      <c r="D427" s="403"/>
    </row>
    <row r="428" spans="1:4" x14ac:dyDescent="0.25">
      <c r="A428" s="411" t="s">
        <v>70</v>
      </c>
      <c r="B428" s="412">
        <v>3</v>
      </c>
      <c r="C428" s="399">
        <f>SUM(C423:C427)</f>
        <v>6</v>
      </c>
      <c r="D428" s="413">
        <f>B428*C428</f>
        <v>18</v>
      </c>
    </row>
    <row r="429" spans="1:4" x14ac:dyDescent="0.25">
      <c r="A429" s="1185" t="s">
        <v>300</v>
      </c>
      <c r="B429" s="1186"/>
      <c r="C429" s="1187"/>
      <c r="D429" s="414">
        <f>D415+D422+D428</f>
        <v>123</v>
      </c>
    </row>
    <row r="432" spans="1:4" ht="18.75" x14ac:dyDescent="0.3">
      <c r="A432" s="1183" t="s">
        <v>276</v>
      </c>
      <c r="B432" s="1184"/>
      <c r="C432" s="1184"/>
      <c r="D432" s="1184"/>
    </row>
    <row r="433" spans="1:4" x14ac:dyDescent="0.25">
      <c r="A433" s="373" t="s">
        <v>209</v>
      </c>
      <c r="B433" s="374" t="s">
        <v>5</v>
      </c>
      <c r="C433" s="375" t="s">
        <v>6</v>
      </c>
      <c r="D433" s="376" t="s">
        <v>284</v>
      </c>
    </row>
    <row r="434" spans="1:4" x14ac:dyDescent="0.25">
      <c r="A434" s="377" t="s">
        <v>211</v>
      </c>
      <c r="B434" s="378" t="s">
        <v>285</v>
      </c>
      <c r="C434" s="379"/>
      <c r="D434" s="380"/>
    </row>
    <row r="435" spans="1:4" x14ac:dyDescent="0.25">
      <c r="A435" s="382" t="s">
        <v>286</v>
      </c>
      <c r="B435" s="1188">
        <v>5</v>
      </c>
      <c r="C435" s="383"/>
      <c r="D435" s="384"/>
    </row>
    <row r="436" spans="1:4" x14ac:dyDescent="0.25">
      <c r="A436" s="385" t="s">
        <v>287</v>
      </c>
      <c r="B436" s="1190"/>
      <c r="C436" s="386"/>
      <c r="D436" s="387"/>
    </row>
    <row r="437" spans="1:4" x14ac:dyDescent="0.25">
      <c r="A437" s="388" t="s">
        <v>13</v>
      </c>
      <c r="B437" s="1190"/>
      <c r="C437" s="389"/>
      <c r="D437" s="390"/>
    </row>
    <row r="438" spans="1:4" x14ac:dyDescent="0.25">
      <c r="A438" s="388" t="s">
        <v>15</v>
      </c>
      <c r="B438" s="1190"/>
      <c r="C438" s="389"/>
      <c r="D438" s="390"/>
    </row>
    <row r="439" spans="1:4" x14ac:dyDescent="0.25">
      <c r="A439" s="385" t="s">
        <v>288</v>
      </c>
      <c r="B439" s="1190"/>
      <c r="C439" s="389"/>
      <c r="D439" s="391"/>
    </row>
    <row r="440" spans="1:4" x14ac:dyDescent="0.25">
      <c r="A440" s="385" t="s">
        <v>289</v>
      </c>
      <c r="B440" s="1190"/>
      <c r="C440" s="389"/>
      <c r="D440" s="391"/>
    </row>
    <row r="441" spans="1:4" x14ac:dyDescent="0.25">
      <c r="A441" s="385" t="s">
        <v>290</v>
      </c>
      <c r="B441" s="1190"/>
      <c r="C441" s="389">
        <v>2</v>
      </c>
      <c r="D441" s="391"/>
    </row>
    <row r="442" spans="1:4" x14ac:dyDescent="0.25">
      <c r="A442" s="385" t="s">
        <v>291</v>
      </c>
      <c r="B442" s="1190"/>
      <c r="C442" s="386"/>
      <c r="D442" s="392"/>
    </row>
    <row r="443" spans="1:4" x14ac:dyDescent="0.25">
      <c r="A443" s="388" t="s">
        <v>18</v>
      </c>
      <c r="B443" s="1190"/>
      <c r="C443" s="389"/>
      <c r="D443" s="391"/>
    </row>
    <row r="444" spans="1:4" x14ac:dyDescent="0.25">
      <c r="A444" s="393" t="s">
        <v>20</v>
      </c>
      <c r="B444" s="1191"/>
      <c r="C444" s="394">
        <v>4</v>
      </c>
      <c r="D444" s="395"/>
    </row>
    <row r="445" spans="1:4" x14ac:dyDescent="0.25">
      <c r="A445" s="396" t="s">
        <v>70</v>
      </c>
      <c r="B445" s="397">
        <v>5</v>
      </c>
      <c r="C445" s="398">
        <f>SUM(C435:C444)</f>
        <v>6</v>
      </c>
      <c r="D445" s="399">
        <f>B445*C445</f>
        <v>30</v>
      </c>
    </row>
    <row r="446" spans="1:4" x14ac:dyDescent="0.25">
      <c r="A446" s="382" t="s">
        <v>292</v>
      </c>
      <c r="B446" s="1188">
        <v>5</v>
      </c>
      <c r="C446" s="400"/>
      <c r="D446" s="401"/>
    </row>
    <row r="447" spans="1:4" ht="26.25" x14ac:dyDescent="0.25">
      <c r="A447" s="402" t="s">
        <v>293</v>
      </c>
      <c r="B447" s="1192"/>
      <c r="C447" s="389"/>
      <c r="D447" s="403"/>
    </row>
    <row r="448" spans="1:4" ht="26.25" x14ac:dyDescent="0.25">
      <c r="A448" s="402" t="s">
        <v>294</v>
      </c>
      <c r="B448" s="1192"/>
      <c r="C448" s="389"/>
      <c r="D448" s="403"/>
    </row>
    <row r="449" spans="1:4" x14ac:dyDescent="0.25">
      <c r="A449" s="402" t="s">
        <v>295</v>
      </c>
      <c r="B449" s="1192"/>
      <c r="C449" s="404"/>
      <c r="D449" s="403"/>
    </row>
    <row r="450" spans="1:4" x14ac:dyDescent="0.25">
      <c r="A450" s="402" t="s">
        <v>296</v>
      </c>
      <c r="B450" s="1192"/>
      <c r="C450" s="404"/>
      <c r="D450" s="403"/>
    </row>
    <row r="451" spans="1:4" x14ac:dyDescent="0.25">
      <c r="A451" s="405" t="s">
        <v>297</v>
      </c>
      <c r="B451" s="1193"/>
      <c r="C451" s="406">
        <v>2</v>
      </c>
      <c r="D451" s="407"/>
    </row>
    <row r="452" spans="1:4" x14ac:dyDescent="0.25">
      <c r="A452" s="396" t="s">
        <v>70</v>
      </c>
      <c r="B452" s="397">
        <v>5</v>
      </c>
      <c r="C452" s="398">
        <f>SUM(C446:C451)</f>
        <v>2</v>
      </c>
      <c r="D452" s="408">
        <f>B452*C452</f>
        <v>10</v>
      </c>
    </row>
    <row r="453" spans="1:4" x14ac:dyDescent="0.25">
      <c r="A453" s="382" t="s">
        <v>298</v>
      </c>
      <c r="B453" s="1188">
        <v>3</v>
      </c>
      <c r="C453" s="409"/>
      <c r="D453" s="410"/>
    </row>
    <row r="454" spans="1:4" x14ac:dyDescent="0.25">
      <c r="A454" s="385" t="s">
        <v>299</v>
      </c>
      <c r="B454" s="1189"/>
      <c r="C454" s="389"/>
      <c r="D454" s="403"/>
    </row>
    <row r="455" spans="1:4" x14ac:dyDescent="0.25">
      <c r="A455" s="388" t="s">
        <v>43</v>
      </c>
      <c r="B455" s="1189"/>
      <c r="C455" s="389">
        <v>6</v>
      </c>
      <c r="D455" s="403"/>
    </row>
    <row r="456" spans="1:4" x14ac:dyDescent="0.25">
      <c r="A456" s="388" t="s">
        <v>44</v>
      </c>
      <c r="B456" s="1189"/>
      <c r="C456" s="389"/>
      <c r="D456" s="403"/>
    </row>
    <row r="457" spans="1:4" x14ac:dyDescent="0.25">
      <c r="A457" s="393" t="s">
        <v>217</v>
      </c>
      <c r="B457" s="1189"/>
      <c r="C457" s="404"/>
      <c r="D457" s="403"/>
    </row>
    <row r="458" spans="1:4" x14ac:dyDescent="0.25">
      <c r="A458" s="411" t="s">
        <v>70</v>
      </c>
      <c r="B458" s="412">
        <v>3</v>
      </c>
      <c r="C458" s="399">
        <f>SUM(C453:C457)</f>
        <v>6</v>
      </c>
      <c r="D458" s="413">
        <f>B458*C458</f>
        <v>18</v>
      </c>
    </row>
    <row r="459" spans="1:4" x14ac:dyDescent="0.25">
      <c r="A459" s="1185" t="s">
        <v>300</v>
      </c>
      <c r="B459" s="1186"/>
      <c r="C459" s="1187"/>
      <c r="D459" s="414">
        <f>D445+D452+D458</f>
        <v>58</v>
      </c>
    </row>
    <row r="462" spans="1:4" ht="18.75" x14ac:dyDescent="0.3">
      <c r="A462" s="1183" t="s">
        <v>303</v>
      </c>
      <c r="B462" s="1184"/>
      <c r="C462" s="1184"/>
      <c r="D462" s="1184"/>
    </row>
    <row r="463" spans="1:4" x14ac:dyDescent="0.25">
      <c r="A463" s="373" t="s">
        <v>209</v>
      </c>
      <c r="B463" s="374" t="s">
        <v>5</v>
      </c>
      <c r="C463" s="375" t="s">
        <v>6</v>
      </c>
      <c r="D463" s="376" t="s">
        <v>284</v>
      </c>
    </row>
    <row r="464" spans="1:4" x14ac:dyDescent="0.25">
      <c r="A464" s="377" t="s">
        <v>211</v>
      </c>
      <c r="B464" s="378" t="s">
        <v>285</v>
      </c>
      <c r="C464" s="379"/>
      <c r="D464" s="380"/>
    </row>
    <row r="465" spans="1:4" x14ac:dyDescent="0.25">
      <c r="A465" s="382" t="s">
        <v>286</v>
      </c>
      <c r="B465" s="1188">
        <v>5</v>
      </c>
      <c r="C465" s="383"/>
      <c r="D465" s="384"/>
    </row>
    <row r="466" spans="1:4" x14ac:dyDescent="0.25">
      <c r="A466" s="385" t="s">
        <v>287</v>
      </c>
      <c r="B466" s="1190"/>
      <c r="C466" s="386"/>
      <c r="D466" s="387"/>
    </row>
    <row r="467" spans="1:4" x14ac:dyDescent="0.25">
      <c r="A467" s="388" t="s">
        <v>13</v>
      </c>
      <c r="B467" s="1190"/>
      <c r="C467" s="389"/>
      <c r="D467" s="390"/>
    </row>
    <row r="468" spans="1:4" x14ac:dyDescent="0.25">
      <c r="A468" s="388" t="s">
        <v>15</v>
      </c>
      <c r="B468" s="1190"/>
      <c r="C468" s="389"/>
      <c r="D468" s="390"/>
    </row>
    <row r="469" spans="1:4" x14ac:dyDescent="0.25">
      <c r="A469" s="385" t="s">
        <v>288</v>
      </c>
      <c r="B469" s="1190"/>
      <c r="C469" s="389"/>
      <c r="D469" s="391"/>
    </row>
    <row r="470" spans="1:4" x14ac:dyDescent="0.25">
      <c r="A470" s="385" t="s">
        <v>289</v>
      </c>
      <c r="B470" s="1190"/>
      <c r="C470" s="389"/>
      <c r="D470" s="391"/>
    </row>
    <row r="471" spans="1:4" x14ac:dyDescent="0.25">
      <c r="A471" s="385" t="s">
        <v>290</v>
      </c>
      <c r="B471" s="1190"/>
      <c r="C471" s="389">
        <v>2</v>
      </c>
      <c r="D471" s="391"/>
    </row>
    <row r="472" spans="1:4" x14ac:dyDescent="0.25">
      <c r="A472" s="385" t="s">
        <v>291</v>
      </c>
      <c r="B472" s="1190"/>
      <c r="C472" s="386"/>
      <c r="D472" s="392"/>
    </row>
    <row r="473" spans="1:4" x14ac:dyDescent="0.25">
      <c r="A473" s="388" t="s">
        <v>18</v>
      </c>
      <c r="B473" s="1190"/>
      <c r="C473" s="389"/>
      <c r="D473" s="391"/>
    </row>
    <row r="474" spans="1:4" x14ac:dyDescent="0.25">
      <c r="A474" s="393" t="s">
        <v>20</v>
      </c>
      <c r="B474" s="1191"/>
      <c r="C474" s="394">
        <v>4</v>
      </c>
      <c r="D474" s="395"/>
    </row>
    <row r="475" spans="1:4" x14ac:dyDescent="0.25">
      <c r="A475" s="396" t="s">
        <v>70</v>
      </c>
      <c r="B475" s="397">
        <v>5</v>
      </c>
      <c r="C475" s="398">
        <f>SUM(C465:C474)</f>
        <v>6</v>
      </c>
      <c r="D475" s="399">
        <f>B475*C475</f>
        <v>30</v>
      </c>
    </row>
    <row r="476" spans="1:4" x14ac:dyDescent="0.25">
      <c r="A476" s="382" t="s">
        <v>292</v>
      </c>
      <c r="B476" s="1188">
        <v>5</v>
      </c>
      <c r="C476" s="400"/>
      <c r="D476" s="401"/>
    </row>
    <row r="477" spans="1:4" ht="26.25" x14ac:dyDescent="0.25">
      <c r="A477" s="402" t="s">
        <v>293</v>
      </c>
      <c r="B477" s="1192"/>
      <c r="C477" s="389"/>
      <c r="D477" s="403"/>
    </row>
    <row r="478" spans="1:4" ht="26.25" x14ac:dyDescent="0.25">
      <c r="A478" s="402" t="s">
        <v>294</v>
      </c>
      <c r="B478" s="1192"/>
      <c r="C478" s="389"/>
      <c r="D478" s="403"/>
    </row>
    <row r="479" spans="1:4" x14ac:dyDescent="0.25">
      <c r="A479" s="402" t="s">
        <v>295</v>
      </c>
      <c r="B479" s="1192"/>
      <c r="C479" s="404"/>
      <c r="D479" s="403"/>
    </row>
    <row r="480" spans="1:4" x14ac:dyDescent="0.25">
      <c r="A480" s="402" t="s">
        <v>296</v>
      </c>
      <c r="B480" s="1192"/>
      <c r="C480" s="404"/>
      <c r="D480" s="403"/>
    </row>
    <row r="481" spans="1:4" x14ac:dyDescent="0.25">
      <c r="A481" s="405" t="s">
        <v>297</v>
      </c>
      <c r="B481" s="1193"/>
      <c r="C481" s="406">
        <v>2</v>
      </c>
      <c r="D481" s="407"/>
    </row>
    <row r="482" spans="1:4" x14ac:dyDescent="0.25">
      <c r="A482" s="396" t="s">
        <v>70</v>
      </c>
      <c r="B482" s="397">
        <v>5</v>
      </c>
      <c r="C482" s="398">
        <f>SUM(C476:C481)</f>
        <v>2</v>
      </c>
      <c r="D482" s="408">
        <f>B482*C482</f>
        <v>10</v>
      </c>
    </row>
    <row r="483" spans="1:4" x14ac:dyDescent="0.25">
      <c r="A483" s="382" t="s">
        <v>298</v>
      </c>
      <c r="B483" s="1188">
        <v>3</v>
      </c>
      <c r="C483" s="409"/>
      <c r="D483" s="410"/>
    </row>
    <row r="484" spans="1:4" x14ac:dyDescent="0.25">
      <c r="A484" s="385" t="s">
        <v>299</v>
      </c>
      <c r="B484" s="1189"/>
      <c r="C484" s="389"/>
      <c r="D484" s="403"/>
    </row>
    <row r="485" spans="1:4" x14ac:dyDescent="0.25">
      <c r="A485" s="388" t="s">
        <v>43</v>
      </c>
      <c r="B485" s="1189"/>
      <c r="C485" s="389">
        <v>6</v>
      </c>
      <c r="D485" s="403"/>
    </row>
    <row r="486" spans="1:4" x14ac:dyDescent="0.25">
      <c r="A486" s="388" t="s">
        <v>44</v>
      </c>
      <c r="B486" s="1189"/>
      <c r="C486" s="389"/>
      <c r="D486" s="403"/>
    </row>
    <row r="487" spans="1:4" x14ac:dyDescent="0.25">
      <c r="A487" s="393" t="s">
        <v>217</v>
      </c>
      <c r="B487" s="1189"/>
      <c r="C487" s="404"/>
      <c r="D487" s="403"/>
    </row>
    <row r="488" spans="1:4" x14ac:dyDescent="0.25">
      <c r="A488" s="411" t="s">
        <v>70</v>
      </c>
      <c r="B488" s="412">
        <v>3</v>
      </c>
      <c r="C488" s="399">
        <f>SUM(C483:C487)</f>
        <v>6</v>
      </c>
      <c r="D488" s="413">
        <f>B488*C488</f>
        <v>18</v>
      </c>
    </row>
    <row r="489" spans="1:4" x14ac:dyDescent="0.25">
      <c r="A489" s="1185" t="s">
        <v>300</v>
      </c>
      <c r="B489" s="1186"/>
      <c r="C489" s="1187"/>
      <c r="D489" s="414">
        <f>D475+D482+D488</f>
        <v>58</v>
      </c>
    </row>
    <row r="492" spans="1:4" ht="18.75" x14ac:dyDescent="0.3">
      <c r="A492" s="1183" t="s">
        <v>277</v>
      </c>
      <c r="B492" s="1184"/>
      <c r="C492" s="1184"/>
      <c r="D492" s="1184"/>
    </row>
    <row r="493" spans="1:4" x14ac:dyDescent="0.25">
      <c r="A493" s="373" t="s">
        <v>209</v>
      </c>
      <c r="B493" s="374" t="s">
        <v>5</v>
      </c>
      <c r="C493" s="375" t="s">
        <v>6</v>
      </c>
      <c r="D493" s="376" t="s">
        <v>284</v>
      </c>
    </row>
    <row r="494" spans="1:4" x14ac:dyDescent="0.25">
      <c r="A494" s="377" t="s">
        <v>211</v>
      </c>
      <c r="B494" s="378" t="s">
        <v>285</v>
      </c>
      <c r="C494" s="379"/>
      <c r="D494" s="380"/>
    </row>
    <row r="495" spans="1:4" x14ac:dyDescent="0.25">
      <c r="A495" s="382" t="s">
        <v>286</v>
      </c>
      <c r="B495" s="1188">
        <v>5</v>
      </c>
      <c r="C495" s="383"/>
      <c r="D495" s="384"/>
    </row>
    <row r="496" spans="1:4" x14ac:dyDescent="0.25">
      <c r="A496" s="385" t="s">
        <v>287</v>
      </c>
      <c r="B496" s="1190"/>
      <c r="C496" s="386"/>
      <c r="D496" s="387"/>
    </row>
    <row r="497" spans="1:4" x14ac:dyDescent="0.25">
      <c r="A497" s="388" t="s">
        <v>13</v>
      </c>
      <c r="B497" s="1190"/>
      <c r="C497" s="389"/>
      <c r="D497" s="390"/>
    </row>
    <row r="498" spans="1:4" x14ac:dyDescent="0.25">
      <c r="A498" s="388" t="s">
        <v>15</v>
      </c>
      <c r="B498" s="1190"/>
      <c r="C498" s="389"/>
      <c r="D498" s="390"/>
    </row>
    <row r="499" spans="1:4" x14ac:dyDescent="0.25">
      <c r="A499" s="385" t="s">
        <v>288</v>
      </c>
      <c r="B499" s="1190"/>
      <c r="C499" s="389"/>
      <c r="D499" s="391"/>
    </row>
    <row r="500" spans="1:4" x14ac:dyDescent="0.25">
      <c r="A500" s="385" t="s">
        <v>289</v>
      </c>
      <c r="B500" s="1190"/>
      <c r="C500" s="389"/>
      <c r="D500" s="391"/>
    </row>
    <row r="501" spans="1:4" x14ac:dyDescent="0.25">
      <c r="A501" s="385" t="s">
        <v>290</v>
      </c>
      <c r="B501" s="1190"/>
      <c r="C501" s="389">
        <v>2</v>
      </c>
      <c r="D501" s="391"/>
    </row>
    <row r="502" spans="1:4" x14ac:dyDescent="0.25">
      <c r="A502" s="385" t="s">
        <v>291</v>
      </c>
      <c r="B502" s="1190"/>
      <c r="C502" s="386"/>
      <c r="D502" s="392"/>
    </row>
    <row r="503" spans="1:4" x14ac:dyDescent="0.25">
      <c r="A503" s="388" t="s">
        <v>18</v>
      </c>
      <c r="B503" s="1190"/>
      <c r="C503" s="389"/>
      <c r="D503" s="391"/>
    </row>
    <row r="504" spans="1:4" x14ac:dyDescent="0.25">
      <c r="A504" s="393" t="s">
        <v>20</v>
      </c>
      <c r="B504" s="1191"/>
      <c r="C504" s="394">
        <v>4</v>
      </c>
      <c r="D504" s="395"/>
    </row>
    <row r="505" spans="1:4" x14ac:dyDescent="0.25">
      <c r="A505" s="396" t="s">
        <v>70</v>
      </c>
      <c r="B505" s="397">
        <v>5</v>
      </c>
      <c r="C505" s="398">
        <f>SUM(C495:C504)</f>
        <v>6</v>
      </c>
      <c r="D505" s="399">
        <f>B505*C505</f>
        <v>30</v>
      </c>
    </row>
    <row r="506" spans="1:4" x14ac:dyDescent="0.25">
      <c r="A506" s="382" t="s">
        <v>292</v>
      </c>
      <c r="B506" s="1188">
        <v>5</v>
      </c>
      <c r="C506" s="400"/>
      <c r="D506" s="401"/>
    </row>
    <row r="507" spans="1:4" ht="26.25" x14ac:dyDescent="0.25">
      <c r="A507" s="402" t="s">
        <v>293</v>
      </c>
      <c r="B507" s="1192"/>
      <c r="C507" s="389"/>
      <c r="D507" s="403"/>
    </row>
    <row r="508" spans="1:4" ht="26.25" x14ac:dyDescent="0.25">
      <c r="A508" s="402" t="s">
        <v>294</v>
      </c>
      <c r="B508" s="1192"/>
      <c r="C508" s="389"/>
      <c r="D508" s="403"/>
    </row>
    <row r="509" spans="1:4" x14ac:dyDescent="0.25">
      <c r="A509" s="402" t="s">
        <v>295</v>
      </c>
      <c r="B509" s="1192"/>
      <c r="C509" s="404"/>
      <c r="D509" s="403"/>
    </row>
    <row r="510" spans="1:4" x14ac:dyDescent="0.25">
      <c r="A510" s="402" t="s">
        <v>296</v>
      </c>
      <c r="B510" s="1192"/>
      <c r="C510" s="404"/>
      <c r="D510" s="403"/>
    </row>
    <row r="511" spans="1:4" x14ac:dyDescent="0.25">
      <c r="A511" s="405" t="s">
        <v>297</v>
      </c>
      <c r="B511" s="1193"/>
      <c r="C511" s="406">
        <v>2</v>
      </c>
      <c r="D511" s="407"/>
    </row>
    <row r="512" spans="1:4" x14ac:dyDescent="0.25">
      <c r="A512" s="396" t="s">
        <v>70</v>
      </c>
      <c r="B512" s="397">
        <v>5</v>
      </c>
      <c r="C512" s="398">
        <f>SUM(C506:C511)</f>
        <v>2</v>
      </c>
      <c r="D512" s="408">
        <f>B512*C512</f>
        <v>10</v>
      </c>
    </row>
    <row r="513" spans="1:4" x14ac:dyDescent="0.25">
      <c r="A513" s="382" t="s">
        <v>298</v>
      </c>
      <c r="B513" s="1188">
        <v>3</v>
      </c>
      <c r="C513" s="409"/>
      <c r="D513" s="410"/>
    </row>
    <row r="514" spans="1:4" x14ac:dyDescent="0.25">
      <c r="A514" s="385" t="s">
        <v>299</v>
      </c>
      <c r="B514" s="1189"/>
      <c r="C514" s="389"/>
      <c r="D514" s="403"/>
    </row>
    <row r="515" spans="1:4" x14ac:dyDescent="0.25">
      <c r="A515" s="388" t="s">
        <v>43</v>
      </c>
      <c r="B515" s="1189"/>
      <c r="C515" s="389">
        <v>6</v>
      </c>
      <c r="D515" s="403"/>
    </row>
    <row r="516" spans="1:4" x14ac:dyDescent="0.25">
      <c r="A516" s="388" t="s">
        <v>44</v>
      </c>
      <c r="B516" s="1189"/>
      <c r="C516" s="389"/>
      <c r="D516" s="403"/>
    </row>
    <row r="517" spans="1:4" x14ac:dyDescent="0.25">
      <c r="A517" s="393" t="s">
        <v>217</v>
      </c>
      <c r="B517" s="1189"/>
      <c r="C517" s="404"/>
      <c r="D517" s="403"/>
    </row>
    <row r="518" spans="1:4" x14ac:dyDescent="0.25">
      <c r="A518" s="411" t="s">
        <v>70</v>
      </c>
      <c r="B518" s="412">
        <v>3</v>
      </c>
      <c r="C518" s="399">
        <f>SUM(C513:C517)</f>
        <v>6</v>
      </c>
      <c r="D518" s="413">
        <f>B518*C518</f>
        <v>18</v>
      </c>
    </row>
    <row r="519" spans="1:4" x14ac:dyDescent="0.25">
      <c r="A519" s="1185" t="s">
        <v>300</v>
      </c>
      <c r="B519" s="1186"/>
      <c r="C519" s="1187"/>
      <c r="D519" s="414">
        <f>D505+D512+D518</f>
        <v>58</v>
      </c>
    </row>
    <row r="522" spans="1:4" ht="18.75" x14ac:dyDescent="0.3">
      <c r="A522" s="1183" t="s">
        <v>278</v>
      </c>
      <c r="B522" s="1184"/>
      <c r="C522" s="1184"/>
      <c r="D522" s="1184"/>
    </row>
    <row r="523" spans="1:4" x14ac:dyDescent="0.25">
      <c r="A523" s="373" t="s">
        <v>209</v>
      </c>
      <c r="B523" s="374" t="s">
        <v>5</v>
      </c>
      <c r="C523" s="375" t="s">
        <v>6</v>
      </c>
      <c r="D523" s="376" t="s">
        <v>284</v>
      </c>
    </row>
    <row r="524" spans="1:4" x14ac:dyDescent="0.25">
      <c r="A524" s="377" t="s">
        <v>211</v>
      </c>
      <c r="B524" s="378" t="s">
        <v>285</v>
      </c>
      <c r="C524" s="379"/>
      <c r="D524" s="380"/>
    </row>
    <row r="525" spans="1:4" x14ac:dyDescent="0.25">
      <c r="A525" s="382" t="s">
        <v>286</v>
      </c>
      <c r="B525" s="1188">
        <v>5</v>
      </c>
      <c r="C525" s="383"/>
      <c r="D525" s="384"/>
    </row>
    <row r="526" spans="1:4" x14ac:dyDescent="0.25">
      <c r="A526" s="385" t="s">
        <v>287</v>
      </c>
      <c r="B526" s="1190"/>
      <c r="C526" s="386"/>
      <c r="D526" s="387"/>
    </row>
    <row r="527" spans="1:4" x14ac:dyDescent="0.25">
      <c r="A527" s="388" t="s">
        <v>13</v>
      </c>
      <c r="B527" s="1190"/>
      <c r="C527" s="389"/>
      <c r="D527" s="390"/>
    </row>
    <row r="528" spans="1:4" x14ac:dyDescent="0.25">
      <c r="A528" s="388" t="s">
        <v>15</v>
      </c>
      <c r="B528" s="1190"/>
      <c r="C528" s="389"/>
      <c r="D528" s="390"/>
    </row>
    <row r="529" spans="1:4" x14ac:dyDescent="0.25">
      <c r="A529" s="385" t="s">
        <v>288</v>
      </c>
      <c r="B529" s="1190"/>
      <c r="C529" s="389"/>
      <c r="D529" s="391"/>
    </row>
    <row r="530" spans="1:4" x14ac:dyDescent="0.25">
      <c r="A530" s="385" t="s">
        <v>289</v>
      </c>
      <c r="B530" s="1190"/>
      <c r="C530" s="389"/>
      <c r="D530" s="391"/>
    </row>
    <row r="531" spans="1:4" x14ac:dyDescent="0.25">
      <c r="A531" s="385" t="s">
        <v>290</v>
      </c>
      <c r="B531" s="1190"/>
      <c r="C531" s="389">
        <v>2</v>
      </c>
      <c r="D531" s="391"/>
    </row>
    <row r="532" spans="1:4" x14ac:dyDescent="0.25">
      <c r="A532" s="385" t="s">
        <v>291</v>
      </c>
      <c r="B532" s="1190"/>
      <c r="C532" s="386"/>
      <c r="D532" s="392"/>
    </row>
    <row r="533" spans="1:4" x14ac:dyDescent="0.25">
      <c r="A533" s="388" t="s">
        <v>18</v>
      </c>
      <c r="B533" s="1190"/>
      <c r="C533" s="389"/>
      <c r="D533" s="391"/>
    </row>
    <row r="534" spans="1:4" x14ac:dyDescent="0.25">
      <c r="A534" s="393" t="s">
        <v>20</v>
      </c>
      <c r="B534" s="1191"/>
      <c r="C534" s="394">
        <v>4</v>
      </c>
      <c r="D534" s="395"/>
    </row>
    <row r="535" spans="1:4" x14ac:dyDescent="0.25">
      <c r="A535" s="396" t="s">
        <v>70</v>
      </c>
      <c r="B535" s="397">
        <v>5</v>
      </c>
      <c r="C535" s="398">
        <f>SUM(C525:C534)</f>
        <v>6</v>
      </c>
      <c r="D535" s="399">
        <f>B535*C535</f>
        <v>30</v>
      </c>
    </row>
    <row r="536" spans="1:4" x14ac:dyDescent="0.25">
      <c r="A536" s="382" t="s">
        <v>292</v>
      </c>
      <c r="B536" s="1188">
        <v>5</v>
      </c>
      <c r="C536" s="400"/>
      <c r="D536" s="401"/>
    </row>
    <row r="537" spans="1:4" ht="26.25" x14ac:dyDescent="0.25">
      <c r="A537" s="402" t="s">
        <v>293</v>
      </c>
      <c r="B537" s="1192"/>
      <c r="C537" s="389"/>
      <c r="D537" s="403"/>
    </row>
    <row r="538" spans="1:4" ht="26.25" x14ac:dyDescent="0.25">
      <c r="A538" s="402" t="s">
        <v>294</v>
      </c>
      <c r="B538" s="1192"/>
      <c r="C538" s="389"/>
      <c r="D538" s="403"/>
    </row>
    <row r="539" spans="1:4" x14ac:dyDescent="0.25">
      <c r="A539" s="402" t="s">
        <v>295</v>
      </c>
      <c r="B539" s="1192"/>
      <c r="C539" s="404"/>
      <c r="D539" s="403"/>
    </row>
    <row r="540" spans="1:4" x14ac:dyDescent="0.25">
      <c r="A540" s="402" t="s">
        <v>296</v>
      </c>
      <c r="B540" s="1192"/>
      <c r="C540" s="404"/>
      <c r="D540" s="403"/>
    </row>
    <row r="541" spans="1:4" x14ac:dyDescent="0.25">
      <c r="A541" s="405" t="s">
        <v>297</v>
      </c>
      <c r="B541" s="1193"/>
      <c r="C541" s="406">
        <v>2</v>
      </c>
      <c r="D541" s="407"/>
    </row>
    <row r="542" spans="1:4" x14ac:dyDescent="0.25">
      <c r="A542" s="396" t="s">
        <v>70</v>
      </c>
      <c r="B542" s="397">
        <v>5</v>
      </c>
      <c r="C542" s="398">
        <f>SUM(C536:C541)</f>
        <v>2</v>
      </c>
      <c r="D542" s="408">
        <f>B542*C542</f>
        <v>10</v>
      </c>
    </row>
    <row r="543" spans="1:4" x14ac:dyDescent="0.25">
      <c r="A543" s="382" t="s">
        <v>298</v>
      </c>
      <c r="B543" s="1188">
        <v>3</v>
      </c>
      <c r="C543" s="409"/>
      <c r="D543" s="410"/>
    </row>
    <row r="544" spans="1:4" x14ac:dyDescent="0.25">
      <c r="A544" s="385" t="s">
        <v>299</v>
      </c>
      <c r="B544" s="1189"/>
      <c r="C544" s="389"/>
      <c r="D544" s="403"/>
    </row>
    <row r="545" spans="1:4" x14ac:dyDescent="0.25">
      <c r="A545" s="388" t="s">
        <v>43</v>
      </c>
      <c r="B545" s="1189"/>
      <c r="C545" s="389">
        <v>6</v>
      </c>
      <c r="D545" s="403"/>
    </row>
    <row r="546" spans="1:4" x14ac:dyDescent="0.25">
      <c r="A546" s="388" t="s">
        <v>44</v>
      </c>
      <c r="B546" s="1189"/>
      <c r="C546" s="389"/>
      <c r="D546" s="403"/>
    </row>
    <row r="547" spans="1:4" x14ac:dyDescent="0.25">
      <c r="A547" s="393" t="s">
        <v>217</v>
      </c>
      <c r="B547" s="1189"/>
      <c r="C547" s="404"/>
      <c r="D547" s="403"/>
    </row>
    <row r="548" spans="1:4" x14ac:dyDescent="0.25">
      <c r="A548" s="411" t="s">
        <v>70</v>
      </c>
      <c r="B548" s="412">
        <v>3</v>
      </c>
      <c r="C548" s="399">
        <f>SUM(C543:C547)</f>
        <v>6</v>
      </c>
      <c r="D548" s="413">
        <f>B548*C548</f>
        <v>18</v>
      </c>
    </row>
    <row r="549" spans="1:4" x14ac:dyDescent="0.25">
      <c r="A549" s="1185" t="s">
        <v>300</v>
      </c>
      <c r="B549" s="1186"/>
      <c r="C549" s="1187"/>
      <c r="D549" s="414">
        <f>D535+D542+D548</f>
        <v>58</v>
      </c>
    </row>
    <row r="552" spans="1:4" ht="18.75" x14ac:dyDescent="0.3">
      <c r="A552" s="1183" t="s">
        <v>304</v>
      </c>
      <c r="B552" s="1184"/>
      <c r="C552" s="1184"/>
      <c r="D552" s="1184"/>
    </row>
    <row r="553" spans="1:4" x14ac:dyDescent="0.25">
      <c r="A553" s="373" t="s">
        <v>209</v>
      </c>
      <c r="B553" s="374" t="s">
        <v>5</v>
      </c>
      <c r="C553" s="375" t="s">
        <v>6</v>
      </c>
      <c r="D553" s="376" t="s">
        <v>284</v>
      </c>
    </row>
    <row r="554" spans="1:4" x14ac:dyDescent="0.25">
      <c r="A554" s="377" t="s">
        <v>211</v>
      </c>
      <c r="B554" s="378" t="s">
        <v>285</v>
      </c>
      <c r="C554" s="379"/>
      <c r="D554" s="380"/>
    </row>
    <row r="555" spans="1:4" x14ac:dyDescent="0.25">
      <c r="A555" s="382" t="s">
        <v>286</v>
      </c>
      <c r="B555" s="1188">
        <v>5</v>
      </c>
      <c r="C555" s="383"/>
      <c r="D555" s="384"/>
    </row>
    <row r="556" spans="1:4" x14ac:dyDescent="0.25">
      <c r="A556" s="385" t="s">
        <v>287</v>
      </c>
      <c r="B556" s="1190"/>
      <c r="C556" s="386"/>
      <c r="D556" s="387"/>
    </row>
    <row r="557" spans="1:4" x14ac:dyDescent="0.25">
      <c r="A557" s="388" t="s">
        <v>13</v>
      </c>
      <c r="B557" s="1190"/>
      <c r="C557" s="389"/>
      <c r="D557" s="390"/>
    </row>
    <row r="558" spans="1:4" x14ac:dyDescent="0.25">
      <c r="A558" s="388" t="s">
        <v>15</v>
      </c>
      <c r="B558" s="1190"/>
      <c r="C558" s="389"/>
      <c r="D558" s="390"/>
    </row>
    <row r="559" spans="1:4" x14ac:dyDescent="0.25">
      <c r="A559" s="385" t="s">
        <v>288</v>
      </c>
      <c r="B559" s="1190"/>
      <c r="C559" s="389"/>
      <c r="D559" s="391"/>
    </row>
    <row r="560" spans="1:4" x14ac:dyDescent="0.25">
      <c r="A560" s="385" t="s">
        <v>289</v>
      </c>
      <c r="B560" s="1190"/>
      <c r="C560" s="389"/>
      <c r="D560" s="391"/>
    </row>
    <row r="561" spans="1:4" x14ac:dyDescent="0.25">
      <c r="A561" s="385" t="s">
        <v>290</v>
      </c>
      <c r="B561" s="1190"/>
      <c r="C561" s="389">
        <v>2</v>
      </c>
      <c r="D561" s="391"/>
    </row>
    <row r="562" spans="1:4" x14ac:dyDescent="0.25">
      <c r="A562" s="385" t="s">
        <v>291</v>
      </c>
      <c r="B562" s="1190"/>
      <c r="C562" s="386"/>
      <c r="D562" s="392"/>
    </row>
    <row r="563" spans="1:4" x14ac:dyDescent="0.25">
      <c r="A563" s="388" t="s">
        <v>18</v>
      </c>
      <c r="B563" s="1190"/>
      <c r="C563" s="389"/>
      <c r="D563" s="391"/>
    </row>
    <row r="564" spans="1:4" x14ac:dyDescent="0.25">
      <c r="A564" s="393" t="s">
        <v>20</v>
      </c>
      <c r="B564" s="1191"/>
      <c r="C564" s="394">
        <v>4</v>
      </c>
      <c r="D564" s="395"/>
    </row>
    <row r="565" spans="1:4" x14ac:dyDescent="0.25">
      <c r="A565" s="396" t="s">
        <v>70</v>
      </c>
      <c r="B565" s="397">
        <v>5</v>
      </c>
      <c r="C565" s="398">
        <f>SUM(C555:C564)</f>
        <v>6</v>
      </c>
      <c r="D565" s="399">
        <f>B565*C565</f>
        <v>30</v>
      </c>
    </row>
    <row r="566" spans="1:4" x14ac:dyDescent="0.25">
      <c r="A566" s="382" t="s">
        <v>292</v>
      </c>
      <c r="B566" s="1188">
        <v>5</v>
      </c>
      <c r="C566" s="400"/>
      <c r="D566" s="401"/>
    </row>
    <row r="567" spans="1:4" ht="26.25" x14ac:dyDescent="0.25">
      <c r="A567" s="402" t="s">
        <v>293</v>
      </c>
      <c r="B567" s="1192"/>
      <c r="C567" s="389"/>
      <c r="D567" s="403"/>
    </row>
    <row r="568" spans="1:4" ht="26.25" x14ac:dyDescent="0.25">
      <c r="A568" s="402" t="s">
        <v>294</v>
      </c>
      <c r="B568" s="1192"/>
      <c r="C568" s="389"/>
      <c r="D568" s="403"/>
    </row>
    <row r="569" spans="1:4" x14ac:dyDescent="0.25">
      <c r="A569" s="402" t="s">
        <v>295</v>
      </c>
      <c r="B569" s="1192"/>
      <c r="C569" s="404"/>
      <c r="D569" s="403"/>
    </row>
    <row r="570" spans="1:4" x14ac:dyDescent="0.25">
      <c r="A570" s="402" t="s">
        <v>296</v>
      </c>
      <c r="B570" s="1192"/>
      <c r="C570" s="404"/>
      <c r="D570" s="403"/>
    </row>
    <row r="571" spans="1:4" x14ac:dyDescent="0.25">
      <c r="A571" s="405" t="s">
        <v>297</v>
      </c>
      <c r="B571" s="1193"/>
      <c r="C571" s="406">
        <v>2</v>
      </c>
      <c r="D571" s="407"/>
    </row>
    <row r="572" spans="1:4" x14ac:dyDescent="0.25">
      <c r="A572" s="396" t="s">
        <v>70</v>
      </c>
      <c r="B572" s="397">
        <v>5</v>
      </c>
      <c r="C572" s="398">
        <f>SUM(C566:C571)</f>
        <v>2</v>
      </c>
      <c r="D572" s="408">
        <f>B572*C572</f>
        <v>10</v>
      </c>
    </row>
    <row r="573" spans="1:4" x14ac:dyDescent="0.25">
      <c r="A573" s="382" t="s">
        <v>298</v>
      </c>
      <c r="B573" s="1188">
        <v>3</v>
      </c>
      <c r="C573" s="409"/>
      <c r="D573" s="410"/>
    </row>
    <row r="574" spans="1:4" x14ac:dyDescent="0.25">
      <c r="A574" s="385" t="s">
        <v>299</v>
      </c>
      <c r="B574" s="1189"/>
      <c r="C574" s="389"/>
      <c r="D574" s="403"/>
    </row>
    <row r="575" spans="1:4" x14ac:dyDescent="0.25">
      <c r="A575" s="388" t="s">
        <v>43</v>
      </c>
      <c r="B575" s="1189"/>
      <c r="C575" s="389">
        <v>6</v>
      </c>
      <c r="D575" s="403"/>
    </row>
    <row r="576" spans="1:4" x14ac:dyDescent="0.25">
      <c r="A576" s="388" t="s">
        <v>44</v>
      </c>
      <c r="B576" s="1189"/>
      <c r="C576" s="389"/>
      <c r="D576" s="403"/>
    </row>
    <row r="577" spans="1:4" x14ac:dyDescent="0.25">
      <c r="A577" s="393" t="s">
        <v>217</v>
      </c>
      <c r="B577" s="1189"/>
      <c r="C577" s="404"/>
      <c r="D577" s="403"/>
    </row>
    <row r="578" spans="1:4" x14ac:dyDescent="0.25">
      <c r="A578" s="411" t="s">
        <v>70</v>
      </c>
      <c r="B578" s="412">
        <v>3</v>
      </c>
      <c r="C578" s="399">
        <f>SUM(C573:C577)</f>
        <v>6</v>
      </c>
      <c r="D578" s="413">
        <f>B578*C578</f>
        <v>18</v>
      </c>
    </row>
    <row r="579" spans="1:4" x14ac:dyDescent="0.25">
      <c r="A579" s="1185" t="s">
        <v>300</v>
      </c>
      <c r="B579" s="1186"/>
      <c r="C579" s="1187"/>
      <c r="D579" s="414">
        <f>D565+D572+D578</f>
        <v>58</v>
      </c>
    </row>
    <row r="582" spans="1:4" ht="18.75" x14ac:dyDescent="0.3">
      <c r="A582" s="1183" t="s">
        <v>279</v>
      </c>
      <c r="B582" s="1184"/>
      <c r="C582" s="1184"/>
      <c r="D582" s="1184"/>
    </row>
    <row r="583" spans="1:4" x14ac:dyDescent="0.25">
      <c r="A583" s="373" t="s">
        <v>209</v>
      </c>
      <c r="B583" s="374" t="s">
        <v>5</v>
      </c>
      <c r="C583" s="375" t="s">
        <v>6</v>
      </c>
      <c r="D583" s="376" t="s">
        <v>284</v>
      </c>
    </row>
    <row r="584" spans="1:4" x14ac:dyDescent="0.25">
      <c r="A584" s="377" t="s">
        <v>211</v>
      </c>
      <c r="B584" s="378" t="s">
        <v>285</v>
      </c>
      <c r="C584" s="379"/>
      <c r="D584" s="380"/>
    </row>
    <row r="585" spans="1:4" x14ac:dyDescent="0.25">
      <c r="A585" s="382" t="s">
        <v>286</v>
      </c>
      <c r="B585" s="1188">
        <v>5</v>
      </c>
      <c r="C585" s="383"/>
      <c r="D585" s="384"/>
    </row>
    <row r="586" spans="1:4" x14ac:dyDescent="0.25">
      <c r="A586" s="385" t="s">
        <v>287</v>
      </c>
      <c r="B586" s="1190"/>
      <c r="C586" s="386"/>
      <c r="D586" s="387"/>
    </row>
    <row r="587" spans="1:4" x14ac:dyDescent="0.25">
      <c r="A587" s="388" t="s">
        <v>13</v>
      </c>
      <c r="B587" s="1190"/>
      <c r="C587" s="389"/>
      <c r="D587" s="390"/>
    </row>
    <row r="588" spans="1:4" x14ac:dyDescent="0.25">
      <c r="A588" s="388" t="s">
        <v>15</v>
      </c>
      <c r="B588" s="1190"/>
      <c r="C588" s="389"/>
      <c r="D588" s="390"/>
    </row>
    <row r="589" spans="1:4" x14ac:dyDescent="0.25">
      <c r="A589" s="385" t="s">
        <v>288</v>
      </c>
      <c r="B589" s="1190"/>
      <c r="C589" s="389"/>
      <c r="D589" s="391"/>
    </row>
    <row r="590" spans="1:4" x14ac:dyDescent="0.25">
      <c r="A590" s="385" t="s">
        <v>289</v>
      </c>
      <c r="B590" s="1190"/>
      <c r="C590" s="389"/>
      <c r="D590" s="391"/>
    </row>
    <row r="591" spans="1:4" x14ac:dyDescent="0.25">
      <c r="A591" s="385" t="s">
        <v>290</v>
      </c>
      <c r="B591" s="1190"/>
      <c r="C591" s="389">
        <v>2</v>
      </c>
      <c r="D591" s="391"/>
    </row>
    <row r="592" spans="1:4" x14ac:dyDescent="0.25">
      <c r="A592" s="385" t="s">
        <v>291</v>
      </c>
      <c r="B592" s="1190"/>
      <c r="C592" s="386"/>
      <c r="D592" s="392"/>
    </row>
    <row r="593" spans="1:4" x14ac:dyDescent="0.25">
      <c r="A593" s="388" t="s">
        <v>18</v>
      </c>
      <c r="B593" s="1190"/>
      <c r="C593" s="389"/>
      <c r="D593" s="391"/>
    </row>
    <row r="594" spans="1:4" x14ac:dyDescent="0.25">
      <c r="A594" s="393" t="s">
        <v>20</v>
      </c>
      <c r="B594" s="1191"/>
      <c r="C594" s="394">
        <v>4</v>
      </c>
      <c r="D594" s="395"/>
    </row>
    <row r="595" spans="1:4" x14ac:dyDescent="0.25">
      <c r="A595" s="396" t="s">
        <v>70</v>
      </c>
      <c r="B595" s="397">
        <v>5</v>
      </c>
      <c r="C595" s="398">
        <f>SUM(C585:C594)</f>
        <v>6</v>
      </c>
      <c r="D595" s="399">
        <f>B595*C595</f>
        <v>30</v>
      </c>
    </row>
    <row r="596" spans="1:4" x14ac:dyDescent="0.25">
      <c r="A596" s="382" t="s">
        <v>292</v>
      </c>
      <c r="B596" s="1188">
        <v>5</v>
      </c>
      <c r="C596" s="400"/>
      <c r="D596" s="401"/>
    </row>
    <row r="597" spans="1:4" ht="26.25" x14ac:dyDescent="0.25">
      <c r="A597" s="402" t="s">
        <v>293</v>
      </c>
      <c r="B597" s="1192"/>
      <c r="C597" s="389"/>
      <c r="D597" s="403"/>
    </row>
    <row r="598" spans="1:4" ht="26.25" x14ac:dyDescent="0.25">
      <c r="A598" s="402" t="s">
        <v>294</v>
      </c>
      <c r="B598" s="1192"/>
      <c r="C598" s="389"/>
      <c r="D598" s="403"/>
    </row>
    <row r="599" spans="1:4" x14ac:dyDescent="0.25">
      <c r="A599" s="402" t="s">
        <v>295</v>
      </c>
      <c r="B599" s="1192"/>
      <c r="C599" s="404"/>
      <c r="D599" s="403"/>
    </row>
    <row r="600" spans="1:4" x14ac:dyDescent="0.25">
      <c r="A600" s="402" t="s">
        <v>296</v>
      </c>
      <c r="B600" s="1192"/>
      <c r="C600" s="404"/>
      <c r="D600" s="403"/>
    </row>
    <row r="601" spans="1:4" x14ac:dyDescent="0.25">
      <c r="A601" s="405" t="s">
        <v>297</v>
      </c>
      <c r="B601" s="1193"/>
      <c r="C601" s="406">
        <v>2</v>
      </c>
      <c r="D601" s="407"/>
    </row>
    <row r="602" spans="1:4" x14ac:dyDescent="0.25">
      <c r="A602" s="396" t="s">
        <v>70</v>
      </c>
      <c r="B602" s="397">
        <v>5</v>
      </c>
      <c r="C602" s="398">
        <f>SUM(C596:C601)</f>
        <v>2</v>
      </c>
      <c r="D602" s="408">
        <f>B602*C602</f>
        <v>10</v>
      </c>
    </row>
    <row r="603" spans="1:4" x14ac:dyDescent="0.25">
      <c r="A603" s="382" t="s">
        <v>298</v>
      </c>
      <c r="B603" s="1188">
        <v>3</v>
      </c>
      <c r="C603" s="409"/>
      <c r="D603" s="410"/>
    </row>
    <row r="604" spans="1:4" x14ac:dyDescent="0.25">
      <c r="A604" s="385" t="s">
        <v>299</v>
      </c>
      <c r="B604" s="1189"/>
      <c r="C604" s="389"/>
      <c r="D604" s="403"/>
    </row>
    <row r="605" spans="1:4" x14ac:dyDescent="0.25">
      <c r="A605" s="388" t="s">
        <v>43</v>
      </c>
      <c r="B605" s="1189"/>
      <c r="C605" s="389">
        <v>6</v>
      </c>
      <c r="D605" s="403"/>
    </row>
    <row r="606" spans="1:4" x14ac:dyDescent="0.25">
      <c r="A606" s="388" t="s">
        <v>44</v>
      </c>
      <c r="B606" s="1189"/>
      <c r="C606" s="389"/>
      <c r="D606" s="403"/>
    </row>
    <row r="607" spans="1:4" x14ac:dyDescent="0.25">
      <c r="A607" s="393" t="s">
        <v>217</v>
      </c>
      <c r="B607" s="1189"/>
      <c r="C607" s="404"/>
      <c r="D607" s="403"/>
    </row>
    <row r="608" spans="1:4" x14ac:dyDescent="0.25">
      <c r="A608" s="411" t="s">
        <v>70</v>
      </c>
      <c r="B608" s="412">
        <v>3</v>
      </c>
      <c r="C608" s="399">
        <f>SUM(C603:C607)</f>
        <v>6</v>
      </c>
      <c r="D608" s="413">
        <f>B608*C608</f>
        <v>18</v>
      </c>
    </row>
    <row r="609" spans="1:4" x14ac:dyDescent="0.25">
      <c r="A609" s="1185" t="s">
        <v>300</v>
      </c>
      <c r="B609" s="1186"/>
      <c r="C609" s="1187"/>
      <c r="D609" s="414">
        <f>D595+D602+D608</f>
        <v>58</v>
      </c>
    </row>
    <row r="612" spans="1:4" ht="18.75" x14ac:dyDescent="0.3">
      <c r="A612" s="1183" t="s">
        <v>270</v>
      </c>
      <c r="B612" s="1184"/>
      <c r="C612" s="1184"/>
      <c r="D612" s="1184"/>
    </row>
    <row r="613" spans="1:4" x14ac:dyDescent="0.25">
      <c r="A613" s="373" t="s">
        <v>209</v>
      </c>
      <c r="B613" s="374" t="s">
        <v>5</v>
      </c>
      <c r="C613" s="375" t="s">
        <v>6</v>
      </c>
      <c r="D613" s="376" t="s">
        <v>284</v>
      </c>
    </row>
    <row r="614" spans="1:4" x14ac:dyDescent="0.25">
      <c r="A614" s="377" t="s">
        <v>211</v>
      </c>
      <c r="B614" s="378" t="s">
        <v>285</v>
      </c>
      <c r="C614" s="379"/>
      <c r="D614" s="380"/>
    </row>
    <row r="615" spans="1:4" x14ac:dyDescent="0.25">
      <c r="A615" s="382" t="s">
        <v>286</v>
      </c>
      <c r="B615" s="1188">
        <v>5</v>
      </c>
      <c r="C615" s="415"/>
      <c r="D615" s="384"/>
    </row>
    <row r="616" spans="1:4" x14ac:dyDescent="0.25">
      <c r="A616" s="385" t="s">
        <v>287</v>
      </c>
      <c r="B616" s="1190"/>
      <c r="C616" s="416"/>
      <c r="D616" s="387"/>
    </row>
    <row r="617" spans="1:4" x14ac:dyDescent="0.25">
      <c r="A617" s="388" t="s">
        <v>13</v>
      </c>
      <c r="B617" s="1190"/>
      <c r="C617" s="417">
        <v>6</v>
      </c>
      <c r="D617" s="390"/>
    </row>
    <row r="618" spans="1:4" x14ac:dyDescent="0.25">
      <c r="A618" s="388" t="s">
        <v>15</v>
      </c>
      <c r="B618" s="1190"/>
      <c r="C618" s="417"/>
      <c r="D618" s="390"/>
    </row>
    <row r="619" spans="1:4" x14ac:dyDescent="0.25">
      <c r="A619" s="385" t="s">
        <v>288</v>
      </c>
      <c r="B619" s="1190"/>
      <c r="C619" s="417"/>
      <c r="D619" s="391"/>
    </row>
    <row r="620" spans="1:4" x14ac:dyDescent="0.25">
      <c r="A620" s="385" t="s">
        <v>289</v>
      </c>
      <c r="B620" s="1190"/>
      <c r="C620" s="417"/>
      <c r="D620" s="391"/>
    </row>
    <row r="621" spans="1:4" x14ac:dyDescent="0.25">
      <c r="A621" s="385" t="s">
        <v>290</v>
      </c>
      <c r="B621" s="1190"/>
      <c r="C621" s="417">
        <v>2</v>
      </c>
      <c r="D621" s="391"/>
    </row>
    <row r="622" spans="1:4" x14ac:dyDescent="0.25">
      <c r="A622" s="385" t="s">
        <v>291</v>
      </c>
      <c r="B622" s="1190"/>
      <c r="C622" s="416"/>
      <c r="D622" s="392"/>
    </row>
    <row r="623" spans="1:4" x14ac:dyDescent="0.25">
      <c r="A623" s="388" t="s">
        <v>18</v>
      </c>
      <c r="B623" s="1190"/>
      <c r="C623" s="417"/>
      <c r="D623" s="391"/>
    </row>
    <row r="624" spans="1:4" x14ac:dyDescent="0.25">
      <c r="A624" s="393" t="s">
        <v>20</v>
      </c>
      <c r="B624" s="1191"/>
      <c r="C624" s="418">
        <v>4</v>
      </c>
      <c r="D624" s="395"/>
    </row>
    <row r="625" spans="1:4" x14ac:dyDescent="0.25">
      <c r="A625" s="396" t="s">
        <v>70</v>
      </c>
      <c r="B625" s="397">
        <v>5</v>
      </c>
      <c r="C625" s="398">
        <f>SUM(C615:C624)</f>
        <v>12</v>
      </c>
      <c r="D625" s="399">
        <f>B625*C625</f>
        <v>60</v>
      </c>
    </row>
    <row r="626" spans="1:4" x14ac:dyDescent="0.25">
      <c r="A626" s="382" t="s">
        <v>292</v>
      </c>
      <c r="B626" s="1188">
        <v>5</v>
      </c>
      <c r="C626" s="400"/>
      <c r="D626" s="401"/>
    </row>
    <row r="627" spans="1:4" ht="26.25" x14ac:dyDescent="0.25">
      <c r="A627" s="402" t="s">
        <v>293</v>
      </c>
      <c r="B627" s="1192"/>
      <c r="C627" s="389"/>
      <c r="D627" s="403"/>
    </row>
    <row r="628" spans="1:4" ht="26.25" x14ac:dyDescent="0.25">
      <c r="A628" s="402" t="s">
        <v>294</v>
      </c>
      <c r="B628" s="1192"/>
      <c r="C628" s="389"/>
      <c r="D628" s="403"/>
    </row>
    <row r="629" spans="1:4" x14ac:dyDescent="0.25">
      <c r="A629" s="402" t="s">
        <v>295</v>
      </c>
      <c r="B629" s="1192"/>
      <c r="C629" s="404"/>
      <c r="D629" s="403"/>
    </row>
    <row r="630" spans="1:4" x14ac:dyDescent="0.25">
      <c r="A630" s="402" t="s">
        <v>296</v>
      </c>
      <c r="B630" s="1192"/>
      <c r="C630" s="404"/>
      <c r="D630" s="403"/>
    </row>
    <row r="631" spans="1:4" x14ac:dyDescent="0.25">
      <c r="A631" s="405" t="s">
        <v>297</v>
      </c>
      <c r="B631" s="1193"/>
      <c r="C631" s="406">
        <v>2</v>
      </c>
      <c r="D631" s="407"/>
    </row>
    <row r="632" spans="1:4" x14ac:dyDescent="0.25">
      <c r="A632" s="396" t="s">
        <v>70</v>
      </c>
      <c r="B632" s="397">
        <v>5</v>
      </c>
      <c r="C632" s="398">
        <f>SUM(C626:C631)</f>
        <v>2</v>
      </c>
      <c r="D632" s="408">
        <f>B632*C632</f>
        <v>10</v>
      </c>
    </row>
    <row r="633" spans="1:4" x14ac:dyDescent="0.25">
      <c r="A633" s="382" t="s">
        <v>298</v>
      </c>
      <c r="B633" s="1188">
        <v>3</v>
      </c>
      <c r="C633" s="409"/>
      <c r="D633" s="410"/>
    </row>
    <row r="634" spans="1:4" x14ac:dyDescent="0.25">
      <c r="A634" s="385" t="s">
        <v>299</v>
      </c>
      <c r="B634" s="1189"/>
      <c r="C634" s="389"/>
      <c r="D634" s="403"/>
    </row>
    <row r="635" spans="1:4" x14ac:dyDescent="0.25">
      <c r="A635" s="388" t="s">
        <v>43</v>
      </c>
      <c r="B635" s="1189"/>
      <c r="C635" s="389">
        <v>6</v>
      </c>
      <c r="D635" s="403"/>
    </row>
    <row r="636" spans="1:4" x14ac:dyDescent="0.25">
      <c r="A636" s="388" t="s">
        <v>44</v>
      </c>
      <c r="B636" s="1189"/>
      <c r="C636" s="389"/>
      <c r="D636" s="403"/>
    </row>
    <row r="637" spans="1:4" x14ac:dyDescent="0.25">
      <c r="A637" s="393" t="s">
        <v>217</v>
      </c>
      <c r="B637" s="1189"/>
      <c r="C637" s="404"/>
      <c r="D637" s="403"/>
    </row>
    <row r="638" spans="1:4" x14ac:dyDescent="0.25">
      <c r="A638" s="411" t="s">
        <v>70</v>
      </c>
      <c r="B638" s="412">
        <v>3</v>
      </c>
      <c r="C638" s="399">
        <f>SUM(C633:C637)</f>
        <v>6</v>
      </c>
      <c r="D638" s="413">
        <f>B638*C638</f>
        <v>18</v>
      </c>
    </row>
    <row r="639" spans="1:4" x14ac:dyDescent="0.25">
      <c r="A639" s="1185" t="s">
        <v>300</v>
      </c>
      <c r="B639" s="1186"/>
      <c r="C639" s="1187"/>
      <c r="D639" s="414">
        <f>D625+D632+D638</f>
        <v>88</v>
      </c>
    </row>
    <row r="640" spans="1:4" x14ac:dyDescent="0.25">
      <c r="A640" s="419"/>
      <c r="B640" s="420"/>
      <c r="C640" s="420"/>
      <c r="D640" s="421"/>
    </row>
    <row r="642" spans="1:4" ht="18.75" x14ac:dyDescent="0.3">
      <c r="A642" s="1183" t="s">
        <v>271</v>
      </c>
      <c r="B642" s="1184"/>
      <c r="C642" s="1184"/>
      <c r="D642" s="1184"/>
    </row>
    <row r="643" spans="1:4" x14ac:dyDescent="0.25">
      <c r="A643" s="373" t="s">
        <v>209</v>
      </c>
      <c r="B643" s="374" t="s">
        <v>5</v>
      </c>
      <c r="C643" s="375" t="s">
        <v>6</v>
      </c>
      <c r="D643" s="376" t="s">
        <v>284</v>
      </c>
    </row>
    <row r="644" spans="1:4" x14ac:dyDescent="0.25">
      <c r="A644" s="377" t="s">
        <v>211</v>
      </c>
      <c r="B644" s="378" t="s">
        <v>285</v>
      </c>
      <c r="C644" s="379"/>
      <c r="D644" s="380"/>
    </row>
    <row r="645" spans="1:4" x14ac:dyDescent="0.25">
      <c r="A645" s="382" t="s">
        <v>286</v>
      </c>
      <c r="B645" s="1188">
        <v>5</v>
      </c>
      <c r="C645" s="415"/>
      <c r="D645" s="384"/>
    </row>
    <row r="646" spans="1:4" x14ac:dyDescent="0.25">
      <c r="A646" s="385" t="s">
        <v>287</v>
      </c>
      <c r="B646" s="1190"/>
      <c r="C646" s="416"/>
      <c r="D646" s="387"/>
    </row>
    <row r="647" spans="1:4" x14ac:dyDescent="0.25">
      <c r="A647" s="388" t="s">
        <v>13</v>
      </c>
      <c r="B647" s="1190"/>
      <c r="C647" s="417">
        <v>6</v>
      </c>
      <c r="D647" s="390"/>
    </row>
    <row r="648" spans="1:4" x14ac:dyDescent="0.25">
      <c r="A648" s="388" t="s">
        <v>15</v>
      </c>
      <c r="B648" s="1190"/>
      <c r="C648" s="417"/>
      <c r="D648" s="390"/>
    </row>
    <row r="649" spans="1:4" x14ac:dyDescent="0.25">
      <c r="A649" s="385" t="s">
        <v>288</v>
      </c>
      <c r="B649" s="1190"/>
      <c r="C649" s="417"/>
      <c r="D649" s="391"/>
    </row>
    <row r="650" spans="1:4" x14ac:dyDescent="0.25">
      <c r="A650" s="385" t="s">
        <v>289</v>
      </c>
      <c r="B650" s="1190"/>
      <c r="C650" s="417"/>
      <c r="D650" s="391"/>
    </row>
    <row r="651" spans="1:4" x14ac:dyDescent="0.25">
      <c r="A651" s="385" t="s">
        <v>290</v>
      </c>
      <c r="B651" s="1190"/>
      <c r="C651" s="417">
        <v>2</v>
      </c>
      <c r="D651" s="391"/>
    </row>
    <row r="652" spans="1:4" x14ac:dyDescent="0.25">
      <c r="A652" s="385" t="s">
        <v>291</v>
      </c>
      <c r="B652" s="1190"/>
      <c r="C652" s="416"/>
      <c r="D652" s="392"/>
    </row>
    <row r="653" spans="1:4" x14ac:dyDescent="0.25">
      <c r="A653" s="388" t="s">
        <v>18</v>
      </c>
      <c r="B653" s="1190"/>
      <c r="C653" s="417"/>
      <c r="D653" s="391"/>
    </row>
    <row r="654" spans="1:4" x14ac:dyDescent="0.25">
      <c r="A654" s="393" t="s">
        <v>20</v>
      </c>
      <c r="B654" s="1191"/>
      <c r="C654" s="418">
        <v>4</v>
      </c>
      <c r="D654" s="395"/>
    </row>
    <row r="655" spans="1:4" x14ac:dyDescent="0.25">
      <c r="A655" s="396" t="s">
        <v>70</v>
      </c>
      <c r="B655" s="397">
        <v>5</v>
      </c>
      <c r="C655" s="398">
        <f>SUM(C645:C654)</f>
        <v>12</v>
      </c>
      <c r="D655" s="399">
        <f>B655*C655</f>
        <v>60</v>
      </c>
    </row>
    <row r="656" spans="1:4" x14ac:dyDescent="0.25">
      <c r="A656" s="382" t="s">
        <v>292</v>
      </c>
      <c r="B656" s="1188">
        <v>5</v>
      </c>
      <c r="C656" s="400"/>
      <c r="D656" s="401"/>
    </row>
    <row r="657" spans="1:4" ht="26.25" x14ac:dyDescent="0.25">
      <c r="A657" s="402" t="s">
        <v>293</v>
      </c>
      <c r="B657" s="1192"/>
      <c r="C657" s="389"/>
      <c r="D657" s="403"/>
    </row>
    <row r="658" spans="1:4" ht="26.25" x14ac:dyDescent="0.25">
      <c r="A658" s="402" t="s">
        <v>294</v>
      </c>
      <c r="B658" s="1192"/>
      <c r="C658" s="389"/>
      <c r="D658" s="403"/>
    </row>
    <row r="659" spans="1:4" x14ac:dyDescent="0.25">
      <c r="A659" s="402" t="s">
        <v>295</v>
      </c>
      <c r="B659" s="1192"/>
      <c r="C659" s="404"/>
      <c r="D659" s="403"/>
    </row>
    <row r="660" spans="1:4" x14ac:dyDescent="0.25">
      <c r="A660" s="402" t="s">
        <v>296</v>
      </c>
      <c r="B660" s="1192"/>
      <c r="C660" s="404"/>
      <c r="D660" s="403"/>
    </row>
    <row r="661" spans="1:4" x14ac:dyDescent="0.25">
      <c r="A661" s="405" t="s">
        <v>297</v>
      </c>
      <c r="B661" s="1193"/>
      <c r="C661" s="406">
        <v>2</v>
      </c>
      <c r="D661" s="407"/>
    </row>
    <row r="662" spans="1:4" x14ac:dyDescent="0.25">
      <c r="A662" s="396" t="s">
        <v>70</v>
      </c>
      <c r="B662" s="397">
        <v>5</v>
      </c>
      <c r="C662" s="398">
        <f>SUM(C656:C661)</f>
        <v>2</v>
      </c>
      <c r="D662" s="408">
        <f>B662*C662</f>
        <v>10</v>
      </c>
    </row>
    <row r="663" spans="1:4" x14ac:dyDescent="0.25">
      <c r="A663" s="382" t="s">
        <v>298</v>
      </c>
      <c r="B663" s="1188">
        <v>3</v>
      </c>
      <c r="C663" s="409"/>
      <c r="D663" s="410"/>
    </row>
    <row r="664" spans="1:4" x14ac:dyDescent="0.25">
      <c r="A664" s="385" t="s">
        <v>299</v>
      </c>
      <c r="B664" s="1189"/>
      <c r="C664" s="389"/>
      <c r="D664" s="403"/>
    </row>
    <row r="665" spans="1:4" x14ac:dyDescent="0.25">
      <c r="A665" s="388" t="s">
        <v>43</v>
      </c>
      <c r="B665" s="1189"/>
      <c r="C665" s="389">
        <v>6</v>
      </c>
      <c r="D665" s="403"/>
    </row>
    <row r="666" spans="1:4" x14ac:dyDescent="0.25">
      <c r="A666" s="388" t="s">
        <v>44</v>
      </c>
      <c r="B666" s="1189"/>
      <c r="C666" s="389"/>
      <c r="D666" s="403"/>
    </row>
    <row r="667" spans="1:4" x14ac:dyDescent="0.25">
      <c r="A667" s="393" t="s">
        <v>217</v>
      </c>
      <c r="B667" s="1189"/>
      <c r="C667" s="404"/>
      <c r="D667" s="403"/>
    </row>
    <row r="668" spans="1:4" x14ac:dyDescent="0.25">
      <c r="A668" s="411" t="s">
        <v>70</v>
      </c>
      <c r="B668" s="412">
        <v>3</v>
      </c>
      <c r="C668" s="399">
        <f>SUM(C663:C667)</f>
        <v>6</v>
      </c>
      <c r="D668" s="413">
        <f>B668*C668</f>
        <v>18</v>
      </c>
    </row>
    <row r="669" spans="1:4" x14ac:dyDescent="0.25">
      <c r="A669" s="1185" t="s">
        <v>300</v>
      </c>
      <c r="B669" s="1186"/>
      <c r="C669" s="1187"/>
      <c r="D669" s="414">
        <f>D655+D662+D668</f>
        <v>88</v>
      </c>
    </row>
    <row r="670" spans="1:4" x14ac:dyDescent="0.25">
      <c r="A670" s="419"/>
      <c r="B670" s="420"/>
      <c r="C670" s="420"/>
      <c r="D670" s="421"/>
    </row>
    <row r="671" spans="1:4" x14ac:dyDescent="0.25">
      <c r="A671" s="419"/>
      <c r="B671" s="420"/>
      <c r="C671" s="420"/>
      <c r="D671" s="421"/>
    </row>
    <row r="672" spans="1:4" ht="18.75" x14ac:dyDescent="0.3">
      <c r="A672" s="1183" t="s">
        <v>272</v>
      </c>
      <c r="B672" s="1184"/>
      <c r="C672" s="1184"/>
      <c r="D672" s="1184"/>
    </row>
    <row r="673" spans="1:4" x14ac:dyDescent="0.25">
      <c r="A673" s="373" t="s">
        <v>209</v>
      </c>
      <c r="B673" s="374" t="s">
        <v>5</v>
      </c>
      <c r="C673" s="375" t="s">
        <v>6</v>
      </c>
      <c r="D673" s="376" t="s">
        <v>284</v>
      </c>
    </row>
    <row r="674" spans="1:4" x14ac:dyDescent="0.25">
      <c r="A674" s="377" t="s">
        <v>211</v>
      </c>
      <c r="B674" s="378" t="s">
        <v>285</v>
      </c>
      <c r="C674" s="379"/>
      <c r="D674" s="380"/>
    </row>
    <row r="675" spans="1:4" x14ac:dyDescent="0.25">
      <c r="A675" s="382" t="s">
        <v>286</v>
      </c>
      <c r="B675" s="1188">
        <v>5</v>
      </c>
      <c r="C675" s="415"/>
      <c r="D675" s="384"/>
    </row>
    <row r="676" spans="1:4" x14ac:dyDescent="0.25">
      <c r="A676" s="385" t="s">
        <v>287</v>
      </c>
      <c r="B676" s="1190"/>
      <c r="C676" s="416"/>
      <c r="D676" s="387"/>
    </row>
    <row r="677" spans="1:4" x14ac:dyDescent="0.25">
      <c r="A677" s="388" t="s">
        <v>13</v>
      </c>
      <c r="B677" s="1190"/>
      <c r="C677" s="417">
        <v>6</v>
      </c>
      <c r="D677" s="390"/>
    </row>
    <row r="678" spans="1:4" x14ac:dyDescent="0.25">
      <c r="A678" s="388" t="s">
        <v>15</v>
      </c>
      <c r="B678" s="1190"/>
      <c r="C678" s="417"/>
      <c r="D678" s="390"/>
    </row>
    <row r="679" spans="1:4" x14ac:dyDescent="0.25">
      <c r="A679" s="385" t="s">
        <v>288</v>
      </c>
      <c r="B679" s="1190"/>
      <c r="C679" s="417"/>
      <c r="D679" s="391"/>
    </row>
    <row r="680" spans="1:4" x14ac:dyDescent="0.25">
      <c r="A680" s="385" t="s">
        <v>289</v>
      </c>
      <c r="B680" s="1190"/>
      <c r="C680" s="417"/>
      <c r="D680" s="391"/>
    </row>
    <row r="681" spans="1:4" x14ac:dyDescent="0.25">
      <c r="A681" s="385" t="s">
        <v>290</v>
      </c>
      <c r="B681" s="1190"/>
      <c r="C681" s="417">
        <v>2</v>
      </c>
      <c r="D681" s="391"/>
    </row>
    <row r="682" spans="1:4" x14ac:dyDescent="0.25">
      <c r="A682" s="385" t="s">
        <v>291</v>
      </c>
      <c r="B682" s="1190"/>
      <c r="C682" s="416"/>
      <c r="D682" s="392"/>
    </row>
    <row r="683" spans="1:4" x14ac:dyDescent="0.25">
      <c r="A683" s="388" t="s">
        <v>18</v>
      </c>
      <c r="B683" s="1190"/>
      <c r="C683" s="417"/>
      <c r="D683" s="391"/>
    </row>
    <row r="684" spans="1:4" x14ac:dyDescent="0.25">
      <c r="A684" s="393" t="s">
        <v>20</v>
      </c>
      <c r="B684" s="1191"/>
      <c r="C684" s="418">
        <v>4</v>
      </c>
      <c r="D684" s="395"/>
    </row>
    <row r="685" spans="1:4" x14ac:dyDescent="0.25">
      <c r="A685" s="396" t="s">
        <v>70</v>
      </c>
      <c r="B685" s="397">
        <v>5</v>
      </c>
      <c r="C685" s="398">
        <f>SUM(C675:C684)</f>
        <v>12</v>
      </c>
      <c r="D685" s="399">
        <f>B685*C685</f>
        <v>60</v>
      </c>
    </row>
    <row r="686" spans="1:4" x14ac:dyDescent="0.25">
      <c r="A686" s="382" t="s">
        <v>292</v>
      </c>
      <c r="B686" s="1188">
        <v>5</v>
      </c>
      <c r="C686" s="400"/>
      <c r="D686" s="401"/>
    </row>
    <row r="687" spans="1:4" ht="26.25" x14ac:dyDescent="0.25">
      <c r="A687" s="402" t="s">
        <v>293</v>
      </c>
      <c r="B687" s="1192"/>
      <c r="C687" s="389"/>
      <c r="D687" s="403"/>
    </row>
    <row r="688" spans="1:4" ht="26.25" x14ac:dyDescent="0.25">
      <c r="A688" s="402" t="s">
        <v>294</v>
      </c>
      <c r="B688" s="1192"/>
      <c r="C688" s="389"/>
      <c r="D688" s="403"/>
    </row>
    <row r="689" spans="1:4" x14ac:dyDescent="0.25">
      <c r="A689" s="402" t="s">
        <v>295</v>
      </c>
      <c r="B689" s="1192"/>
      <c r="C689" s="404"/>
      <c r="D689" s="403"/>
    </row>
    <row r="690" spans="1:4" x14ac:dyDescent="0.25">
      <c r="A690" s="402" t="s">
        <v>296</v>
      </c>
      <c r="B690" s="1192"/>
      <c r="C690" s="404"/>
      <c r="D690" s="403"/>
    </row>
    <row r="691" spans="1:4" x14ac:dyDescent="0.25">
      <c r="A691" s="405" t="s">
        <v>297</v>
      </c>
      <c r="B691" s="1193"/>
      <c r="C691" s="406">
        <v>2</v>
      </c>
      <c r="D691" s="407"/>
    </row>
    <row r="692" spans="1:4" x14ac:dyDescent="0.25">
      <c r="A692" s="396" t="s">
        <v>70</v>
      </c>
      <c r="B692" s="397">
        <v>5</v>
      </c>
      <c r="C692" s="398">
        <f>SUM(C686:C691)</f>
        <v>2</v>
      </c>
      <c r="D692" s="408">
        <f>B692*C692</f>
        <v>10</v>
      </c>
    </row>
    <row r="693" spans="1:4" x14ac:dyDescent="0.25">
      <c r="A693" s="382" t="s">
        <v>298</v>
      </c>
      <c r="B693" s="1188">
        <v>3</v>
      </c>
      <c r="C693" s="409"/>
      <c r="D693" s="410"/>
    </row>
    <row r="694" spans="1:4" x14ac:dyDescent="0.25">
      <c r="A694" s="385" t="s">
        <v>299</v>
      </c>
      <c r="B694" s="1189"/>
      <c r="C694" s="389"/>
      <c r="D694" s="403"/>
    </row>
    <row r="695" spans="1:4" x14ac:dyDescent="0.25">
      <c r="A695" s="388" t="s">
        <v>43</v>
      </c>
      <c r="B695" s="1189"/>
      <c r="C695" s="389">
        <v>6</v>
      </c>
      <c r="D695" s="403"/>
    </row>
    <row r="696" spans="1:4" x14ac:dyDescent="0.25">
      <c r="A696" s="388" t="s">
        <v>44</v>
      </c>
      <c r="B696" s="1189"/>
      <c r="C696" s="389"/>
      <c r="D696" s="403"/>
    </row>
    <row r="697" spans="1:4" x14ac:dyDescent="0.25">
      <c r="A697" s="393" t="s">
        <v>217</v>
      </c>
      <c r="B697" s="1189"/>
      <c r="C697" s="404"/>
      <c r="D697" s="403"/>
    </row>
    <row r="698" spans="1:4" x14ac:dyDescent="0.25">
      <c r="A698" s="411" t="s">
        <v>70</v>
      </c>
      <c r="B698" s="412">
        <v>3</v>
      </c>
      <c r="C698" s="399">
        <f>SUM(C693:C697)</f>
        <v>6</v>
      </c>
      <c r="D698" s="413">
        <f>B698*C698</f>
        <v>18</v>
      </c>
    </row>
    <row r="699" spans="1:4" x14ac:dyDescent="0.25">
      <c r="A699" s="1185" t="s">
        <v>300</v>
      </c>
      <c r="B699" s="1186"/>
      <c r="C699" s="1187"/>
      <c r="D699" s="414">
        <f>D685+D692+D698</f>
        <v>88</v>
      </c>
    </row>
    <row r="702" spans="1:4" ht="18.75" x14ac:dyDescent="0.3">
      <c r="A702" s="1183" t="s">
        <v>305</v>
      </c>
      <c r="B702" s="1184"/>
      <c r="C702" s="1184"/>
      <c r="D702" s="1184"/>
    </row>
    <row r="703" spans="1:4" x14ac:dyDescent="0.25">
      <c r="A703" s="373" t="s">
        <v>209</v>
      </c>
      <c r="B703" s="374" t="s">
        <v>5</v>
      </c>
      <c r="C703" s="375" t="s">
        <v>6</v>
      </c>
      <c r="D703" s="376" t="s">
        <v>284</v>
      </c>
    </row>
    <row r="704" spans="1:4" x14ac:dyDescent="0.25">
      <c r="A704" s="377" t="s">
        <v>211</v>
      </c>
      <c r="B704" s="378" t="s">
        <v>285</v>
      </c>
      <c r="C704" s="379"/>
      <c r="D704" s="380"/>
    </row>
    <row r="705" spans="1:4" x14ac:dyDescent="0.25">
      <c r="A705" s="382" t="s">
        <v>286</v>
      </c>
      <c r="B705" s="1188">
        <v>5</v>
      </c>
      <c r="C705" s="383"/>
      <c r="D705" s="384"/>
    </row>
    <row r="706" spans="1:4" x14ac:dyDescent="0.25">
      <c r="A706" s="385" t="s">
        <v>287</v>
      </c>
      <c r="B706" s="1190"/>
      <c r="C706" s="386"/>
      <c r="D706" s="387"/>
    </row>
    <row r="707" spans="1:4" x14ac:dyDescent="0.25">
      <c r="A707" s="388" t="s">
        <v>13</v>
      </c>
      <c r="B707" s="1190"/>
      <c r="C707" s="389"/>
      <c r="D707" s="390"/>
    </row>
    <row r="708" spans="1:4" x14ac:dyDescent="0.25">
      <c r="A708" s="388" t="s">
        <v>15</v>
      </c>
      <c r="B708" s="1190"/>
      <c r="C708" s="389"/>
      <c r="D708" s="390"/>
    </row>
    <row r="709" spans="1:4" x14ac:dyDescent="0.25">
      <c r="A709" s="385" t="s">
        <v>288</v>
      </c>
      <c r="B709" s="1190"/>
      <c r="C709" s="389"/>
      <c r="D709" s="391"/>
    </row>
    <row r="710" spans="1:4" x14ac:dyDescent="0.25">
      <c r="A710" s="385" t="s">
        <v>289</v>
      </c>
      <c r="B710" s="1190"/>
      <c r="C710" s="389"/>
      <c r="D710" s="391"/>
    </row>
    <row r="711" spans="1:4" x14ac:dyDescent="0.25">
      <c r="A711" s="385" t="s">
        <v>290</v>
      </c>
      <c r="B711" s="1190"/>
      <c r="C711" s="389">
        <v>2</v>
      </c>
      <c r="D711" s="391"/>
    </row>
    <row r="712" spans="1:4" x14ac:dyDescent="0.25">
      <c r="A712" s="385" t="s">
        <v>291</v>
      </c>
      <c r="B712" s="1190"/>
      <c r="C712" s="386"/>
      <c r="D712" s="392"/>
    </row>
    <row r="713" spans="1:4" x14ac:dyDescent="0.25">
      <c r="A713" s="388" t="s">
        <v>18</v>
      </c>
      <c r="B713" s="1190"/>
      <c r="C713" s="389"/>
      <c r="D713" s="391"/>
    </row>
    <row r="714" spans="1:4" x14ac:dyDescent="0.25">
      <c r="A714" s="393" t="s">
        <v>20</v>
      </c>
      <c r="B714" s="1191"/>
      <c r="C714" s="394">
        <v>4</v>
      </c>
      <c r="D714" s="395"/>
    </row>
    <row r="715" spans="1:4" x14ac:dyDescent="0.25">
      <c r="A715" s="396" t="s">
        <v>70</v>
      </c>
      <c r="B715" s="397">
        <v>5</v>
      </c>
      <c r="C715" s="398">
        <f>SUM(C705:C714)</f>
        <v>6</v>
      </c>
      <c r="D715" s="399">
        <f>B715*C715</f>
        <v>30</v>
      </c>
    </row>
    <row r="716" spans="1:4" x14ac:dyDescent="0.25">
      <c r="A716" s="382" t="s">
        <v>292</v>
      </c>
      <c r="B716" s="1188">
        <v>5</v>
      </c>
      <c r="C716" s="400"/>
      <c r="D716" s="401"/>
    </row>
    <row r="717" spans="1:4" ht="26.25" x14ac:dyDescent="0.25">
      <c r="A717" s="402" t="s">
        <v>293</v>
      </c>
      <c r="B717" s="1192"/>
      <c r="C717" s="389"/>
      <c r="D717" s="403"/>
    </row>
    <row r="718" spans="1:4" ht="26.25" x14ac:dyDescent="0.25">
      <c r="A718" s="402" t="s">
        <v>294</v>
      </c>
      <c r="B718" s="1192"/>
      <c r="C718" s="389"/>
      <c r="D718" s="403"/>
    </row>
    <row r="719" spans="1:4" x14ac:dyDescent="0.25">
      <c r="A719" s="402" t="s">
        <v>295</v>
      </c>
      <c r="B719" s="1192"/>
      <c r="C719" s="404"/>
      <c r="D719" s="403"/>
    </row>
    <row r="720" spans="1:4" x14ac:dyDescent="0.25">
      <c r="A720" s="402" t="s">
        <v>296</v>
      </c>
      <c r="B720" s="1192"/>
      <c r="C720" s="404"/>
      <c r="D720" s="403"/>
    </row>
    <row r="721" spans="1:4" x14ac:dyDescent="0.25">
      <c r="A721" s="405" t="s">
        <v>297</v>
      </c>
      <c r="B721" s="1193"/>
      <c r="C721" s="406">
        <v>2</v>
      </c>
      <c r="D721" s="407"/>
    </row>
    <row r="722" spans="1:4" x14ac:dyDescent="0.25">
      <c r="A722" s="396" t="s">
        <v>70</v>
      </c>
      <c r="B722" s="397">
        <v>5</v>
      </c>
      <c r="C722" s="398">
        <f>SUM(C716:C721)</f>
        <v>2</v>
      </c>
      <c r="D722" s="408">
        <f>B722*C722</f>
        <v>10</v>
      </c>
    </row>
    <row r="723" spans="1:4" x14ac:dyDescent="0.25">
      <c r="A723" s="382" t="s">
        <v>298</v>
      </c>
      <c r="B723" s="1188">
        <v>3</v>
      </c>
      <c r="C723" s="409"/>
      <c r="D723" s="410"/>
    </row>
    <row r="724" spans="1:4" x14ac:dyDescent="0.25">
      <c r="A724" s="385" t="s">
        <v>299</v>
      </c>
      <c r="B724" s="1189"/>
      <c r="C724" s="389"/>
      <c r="D724" s="403"/>
    </row>
    <row r="725" spans="1:4" x14ac:dyDescent="0.25">
      <c r="A725" s="388" t="s">
        <v>43</v>
      </c>
      <c r="B725" s="1189"/>
      <c r="C725" s="389">
        <v>6</v>
      </c>
      <c r="D725" s="403"/>
    </row>
    <row r="726" spans="1:4" x14ac:dyDescent="0.25">
      <c r="A726" s="388" t="s">
        <v>44</v>
      </c>
      <c r="B726" s="1189"/>
      <c r="C726" s="389"/>
      <c r="D726" s="403"/>
    </row>
    <row r="727" spans="1:4" x14ac:dyDescent="0.25">
      <c r="A727" s="393" t="s">
        <v>217</v>
      </c>
      <c r="B727" s="1189"/>
      <c r="C727" s="404"/>
      <c r="D727" s="403"/>
    </row>
    <row r="728" spans="1:4" x14ac:dyDescent="0.25">
      <c r="A728" s="411" t="s">
        <v>70</v>
      </c>
      <c r="B728" s="412">
        <v>3</v>
      </c>
      <c r="C728" s="399">
        <f>SUM(C723:C727)</f>
        <v>6</v>
      </c>
      <c r="D728" s="413">
        <f>B728*C728</f>
        <v>18</v>
      </c>
    </row>
    <row r="729" spans="1:4" x14ac:dyDescent="0.25">
      <c r="A729" s="1185" t="s">
        <v>300</v>
      </c>
      <c r="B729" s="1186"/>
      <c r="C729" s="1187"/>
      <c r="D729" s="414">
        <f>D715+D722+D728</f>
        <v>58</v>
      </c>
    </row>
    <row r="732" spans="1:4" ht="18.75" x14ac:dyDescent="0.3">
      <c r="A732" s="1183" t="s">
        <v>280</v>
      </c>
      <c r="B732" s="1184"/>
      <c r="C732" s="1184"/>
      <c r="D732" s="1184"/>
    </row>
    <row r="733" spans="1:4" x14ac:dyDescent="0.25">
      <c r="A733" s="373" t="s">
        <v>209</v>
      </c>
      <c r="B733" s="374" t="s">
        <v>5</v>
      </c>
      <c r="C733" s="375" t="s">
        <v>6</v>
      </c>
      <c r="D733" s="376" t="s">
        <v>284</v>
      </c>
    </row>
    <row r="734" spans="1:4" x14ac:dyDescent="0.25">
      <c r="A734" s="377" t="s">
        <v>211</v>
      </c>
      <c r="B734" s="378" t="s">
        <v>285</v>
      </c>
      <c r="C734" s="379"/>
      <c r="D734" s="380"/>
    </row>
    <row r="735" spans="1:4" x14ac:dyDescent="0.25">
      <c r="A735" s="382" t="s">
        <v>286</v>
      </c>
      <c r="B735" s="1188">
        <v>5</v>
      </c>
      <c r="C735" s="383"/>
      <c r="D735" s="384"/>
    </row>
    <row r="736" spans="1:4" x14ac:dyDescent="0.25">
      <c r="A736" s="385" t="s">
        <v>287</v>
      </c>
      <c r="B736" s="1190"/>
      <c r="C736" s="386"/>
      <c r="D736" s="387"/>
    </row>
    <row r="737" spans="1:4" x14ac:dyDescent="0.25">
      <c r="A737" s="388" t="s">
        <v>13</v>
      </c>
      <c r="B737" s="1190"/>
      <c r="C737" s="389"/>
      <c r="D737" s="390"/>
    </row>
    <row r="738" spans="1:4" x14ac:dyDescent="0.25">
      <c r="A738" s="388" t="s">
        <v>15</v>
      </c>
      <c r="B738" s="1190"/>
      <c r="C738" s="389"/>
      <c r="D738" s="390"/>
    </row>
    <row r="739" spans="1:4" x14ac:dyDescent="0.25">
      <c r="A739" s="385" t="s">
        <v>288</v>
      </c>
      <c r="B739" s="1190"/>
      <c r="C739" s="389"/>
      <c r="D739" s="391"/>
    </row>
    <row r="740" spans="1:4" x14ac:dyDescent="0.25">
      <c r="A740" s="385" t="s">
        <v>289</v>
      </c>
      <c r="B740" s="1190"/>
      <c r="C740" s="389"/>
      <c r="D740" s="391"/>
    </row>
    <row r="741" spans="1:4" x14ac:dyDescent="0.25">
      <c r="A741" s="385" t="s">
        <v>290</v>
      </c>
      <c r="B741" s="1190"/>
      <c r="C741" s="389">
        <v>2</v>
      </c>
      <c r="D741" s="391"/>
    </row>
    <row r="742" spans="1:4" x14ac:dyDescent="0.25">
      <c r="A742" s="385" t="s">
        <v>291</v>
      </c>
      <c r="B742" s="1190"/>
      <c r="C742" s="386"/>
      <c r="D742" s="392"/>
    </row>
    <row r="743" spans="1:4" x14ac:dyDescent="0.25">
      <c r="A743" s="388" t="s">
        <v>18</v>
      </c>
      <c r="B743" s="1190"/>
      <c r="C743" s="389"/>
      <c r="D743" s="391"/>
    </row>
    <row r="744" spans="1:4" x14ac:dyDescent="0.25">
      <c r="A744" s="393" t="s">
        <v>20</v>
      </c>
      <c r="B744" s="1191"/>
      <c r="C744" s="394">
        <v>4</v>
      </c>
      <c r="D744" s="395"/>
    </row>
    <row r="745" spans="1:4" x14ac:dyDescent="0.25">
      <c r="A745" s="396" t="s">
        <v>70</v>
      </c>
      <c r="B745" s="397">
        <v>5</v>
      </c>
      <c r="C745" s="398">
        <f>SUM(C735:C744)</f>
        <v>6</v>
      </c>
      <c r="D745" s="399">
        <f>B745*C745</f>
        <v>30</v>
      </c>
    </row>
    <row r="746" spans="1:4" x14ac:dyDescent="0.25">
      <c r="A746" s="382" t="s">
        <v>292</v>
      </c>
      <c r="B746" s="1188">
        <v>5</v>
      </c>
      <c r="C746" s="400"/>
      <c r="D746" s="401"/>
    </row>
    <row r="747" spans="1:4" ht="26.25" x14ac:dyDescent="0.25">
      <c r="A747" s="402" t="s">
        <v>293</v>
      </c>
      <c r="B747" s="1192"/>
      <c r="C747" s="389"/>
      <c r="D747" s="403"/>
    </row>
    <row r="748" spans="1:4" ht="26.25" x14ac:dyDescent="0.25">
      <c r="A748" s="402" t="s">
        <v>294</v>
      </c>
      <c r="B748" s="1192"/>
      <c r="C748" s="389"/>
      <c r="D748" s="403"/>
    </row>
    <row r="749" spans="1:4" x14ac:dyDescent="0.25">
      <c r="A749" s="402" t="s">
        <v>295</v>
      </c>
      <c r="B749" s="1192"/>
      <c r="C749" s="404"/>
      <c r="D749" s="403"/>
    </row>
    <row r="750" spans="1:4" x14ac:dyDescent="0.25">
      <c r="A750" s="402" t="s">
        <v>296</v>
      </c>
      <c r="B750" s="1192"/>
      <c r="C750" s="404"/>
      <c r="D750" s="403"/>
    </row>
    <row r="751" spans="1:4" x14ac:dyDescent="0.25">
      <c r="A751" s="405" t="s">
        <v>297</v>
      </c>
      <c r="B751" s="1193"/>
      <c r="C751" s="406">
        <v>2</v>
      </c>
      <c r="D751" s="407"/>
    </row>
    <row r="752" spans="1:4" x14ac:dyDescent="0.25">
      <c r="A752" s="396" t="s">
        <v>70</v>
      </c>
      <c r="B752" s="397">
        <v>5</v>
      </c>
      <c r="C752" s="398">
        <f>SUM(C746:C751)</f>
        <v>2</v>
      </c>
      <c r="D752" s="408">
        <f>B752*C752</f>
        <v>10</v>
      </c>
    </row>
    <row r="753" spans="1:4" x14ac:dyDescent="0.25">
      <c r="A753" s="382" t="s">
        <v>298</v>
      </c>
      <c r="B753" s="1188">
        <v>3</v>
      </c>
      <c r="C753" s="409"/>
      <c r="D753" s="410"/>
    </row>
    <row r="754" spans="1:4" x14ac:dyDescent="0.25">
      <c r="A754" s="385" t="s">
        <v>299</v>
      </c>
      <c r="B754" s="1189"/>
      <c r="C754" s="389"/>
      <c r="D754" s="403"/>
    </row>
    <row r="755" spans="1:4" x14ac:dyDescent="0.25">
      <c r="A755" s="388" t="s">
        <v>43</v>
      </c>
      <c r="B755" s="1189"/>
      <c r="C755" s="389">
        <v>6</v>
      </c>
      <c r="D755" s="403"/>
    </row>
    <row r="756" spans="1:4" x14ac:dyDescent="0.25">
      <c r="A756" s="388" t="s">
        <v>44</v>
      </c>
      <c r="B756" s="1189"/>
      <c r="C756" s="389"/>
      <c r="D756" s="403"/>
    </row>
    <row r="757" spans="1:4" x14ac:dyDescent="0.25">
      <c r="A757" s="393" t="s">
        <v>217</v>
      </c>
      <c r="B757" s="1189"/>
      <c r="C757" s="404"/>
      <c r="D757" s="403"/>
    </row>
    <row r="758" spans="1:4" x14ac:dyDescent="0.25">
      <c r="A758" s="411" t="s">
        <v>70</v>
      </c>
      <c r="B758" s="412">
        <v>3</v>
      </c>
      <c r="C758" s="399">
        <f>SUM(C753:C757)</f>
        <v>6</v>
      </c>
      <c r="D758" s="413">
        <f>B758*C758</f>
        <v>18</v>
      </c>
    </row>
    <row r="759" spans="1:4" x14ac:dyDescent="0.25">
      <c r="A759" s="1185" t="s">
        <v>300</v>
      </c>
      <c r="B759" s="1186"/>
      <c r="C759" s="1187"/>
      <c r="D759" s="414">
        <f>D745+D752+D758</f>
        <v>58</v>
      </c>
    </row>
    <row r="762" spans="1:4" ht="18.75" x14ac:dyDescent="0.3">
      <c r="A762" s="1183" t="s">
        <v>306</v>
      </c>
      <c r="B762" s="1184"/>
      <c r="C762" s="1184"/>
      <c r="D762" s="1184"/>
    </row>
    <row r="763" spans="1:4" x14ac:dyDescent="0.25">
      <c r="A763" s="373" t="s">
        <v>209</v>
      </c>
      <c r="B763" s="374" t="s">
        <v>5</v>
      </c>
      <c r="C763" s="375" t="s">
        <v>6</v>
      </c>
      <c r="D763" s="376" t="s">
        <v>284</v>
      </c>
    </row>
    <row r="764" spans="1:4" x14ac:dyDescent="0.25">
      <c r="A764" s="377" t="s">
        <v>211</v>
      </c>
      <c r="B764" s="378" t="s">
        <v>285</v>
      </c>
      <c r="C764" s="379"/>
      <c r="D764" s="380"/>
    </row>
    <row r="765" spans="1:4" x14ac:dyDescent="0.25">
      <c r="A765" s="382" t="s">
        <v>286</v>
      </c>
      <c r="B765" s="1188">
        <v>5</v>
      </c>
      <c r="C765" s="383"/>
      <c r="D765" s="384"/>
    </row>
    <row r="766" spans="1:4" x14ac:dyDescent="0.25">
      <c r="A766" s="385" t="s">
        <v>287</v>
      </c>
      <c r="B766" s="1190"/>
      <c r="C766" s="386"/>
      <c r="D766" s="387"/>
    </row>
    <row r="767" spans="1:4" x14ac:dyDescent="0.25">
      <c r="A767" s="388" t="s">
        <v>13</v>
      </c>
      <c r="B767" s="1190"/>
      <c r="C767" s="389"/>
      <c r="D767" s="390"/>
    </row>
    <row r="768" spans="1:4" x14ac:dyDescent="0.25">
      <c r="A768" s="388" t="s">
        <v>15</v>
      </c>
      <c r="B768" s="1190"/>
      <c r="C768" s="389"/>
      <c r="D768" s="390"/>
    </row>
    <row r="769" spans="1:4" x14ac:dyDescent="0.25">
      <c r="A769" s="385" t="s">
        <v>288</v>
      </c>
      <c r="B769" s="1190"/>
      <c r="C769" s="389"/>
      <c r="D769" s="391"/>
    </row>
    <row r="770" spans="1:4" x14ac:dyDescent="0.25">
      <c r="A770" s="385" t="s">
        <v>289</v>
      </c>
      <c r="B770" s="1190"/>
      <c r="C770" s="389"/>
      <c r="D770" s="391"/>
    </row>
    <row r="771" spans="1:4" x14ac:dyDescent="0.25">
      <c r="A771" s="385" t="s">
        <v>290</v>
      </c>
      <c r="B771" s="1190"/>
      <c r="C771" s="389">
        <v>2</v>
      </c>
      <c r="D771" s="391"/>
    </row>
    <row r="772" spans="1:4" x14ac:dyDescent="0.25">
      <c r="A772" s="385" t="s">
        <v>291</v>
      </c>
      <c r="B772" s="1190"/>
      <c r="C772" s="386"/>
      <c r="D772" s="392"/>
    </row>
    <row r="773" spans="1:4" x14ac:dyDescent="0.25">
      <c r="A773" s="388" t="s">
        <v>18</v>
      </c>
      <c r="B773" s="1190"/>
      <c r="C773" s="389"/>
      <c r="D773" s="391"/>
    </row>
    <row r="774" spans="1:4" x14ac:dyDescent="0.25">
      <c r="A774" s="393" t="s">
        <v>20</v>
      </c>
      <c r="B774" s="1191"/>
      <c r="C774" s="394">
        <v>4</v>
      </c>
      <c r="D774" s="395"/>
    </row>
    <row r="775" spans="1:4" x14ac:dyDescent="0.25">
      <c r="A775" s="396" t="s">
        <v>70</v>
      </c>
      <c r="B775" s="397">
        <v>5</v>
      </c>
      <c r="C775" s="398">
        <f>SUM(C765:C774)</f>
        <v>6</v>
      </c>
      <c r="D775" s="399">
        <f>B775*C775</f>
        <v>30</v>
      </c>
    </row>
    <row r="776" spans="1:4" x14ac:dyDescent="0.25">
      <c r="A776" s="382" t="s">
        <v>292</v>
      </c>
      <c r="B776" s="1188">
        <v>5</v>
      </c>
      <c r="C776" s="400"/>
      <c r="D776" s="401"/>
    </row>
    <row r="777" spans="1:4" ht="26.25" x14ac:dyDescent="0.25">
      <c r="A777" s="402" t="s">
        <v>293</v>
      </c>
      <c r="B777" s="1192"/>
      <c r="C777" s="389"/>
      <c r="D777" s="403"/>
    </row>
    <row r="778" spans="1:4" ht="26.25" x14ac:dyDescent="0.25">
      <c r="A778" s="402" t="s">
        <v>294</v>
      </c>
      <c r="B778" s="1192"/>
      <c r="C778" s="389"/>
      <c r="D778" s="403"/>
    </row>
    <row r="779" spans="1:4" x14ac:dyDescent="0.25">
      <c r="A779" s="402" t="s">
        <v>295</v>
      </c>
      <c r="B779" s="1192"/>
      <c r="C779" s="404"/>
      <c r="D779" s="403"/>
    </row>
    <row r="780" spans="1:4" x14ac:dyDescent="0.25">
      <c r="A780" s="402" t="s">
        <v>296</v>
      </c>
      <c r="B780" s="1192"/>
      <c r="C780" s="404"/>
      <c r="D780" s="403"/>
    </row>
    <row r="781" spans="1:4" x14ac:dyDescent="0.25">
      <c r="A781" s="405" t="s">
        <v>297</v>
      </c>
      <c r="B781" s="1193"/>
      <c r="C781" s="406">
        <v>2</v>
      </c>
      <c r="D781" s="407"/>
    </row>
    <row r="782" spans="1:4" x14ac:dyDescent="0.25">
      <c r="A782" s="396" t="s">
        <v>70</v>
      </c>
      <c r="B782" s="397">
        <v>5</v>
      </c>
      <c r="C782" s="398">
        <f>SUM(C776:C781)</f>
        <v>2</v>
      </c>
      <c r="D782" s="408">
        <f>B782*C782</f>
        <v>10</v>
      </c>
    </row>
    <row r="783" spans="1:4" x14ac:dyDescent="0.25">
      <c r="A783" s="382" t="s">
        <v>298</v>
      </c>
      <c r="B783" s="1188">
        <v>3</v>
      </c>
      <c r="C783" s="409"/>
      <c r="D783" s="410"/>
    </row>
    <row r="784" spans="1:4" x14ac:dyDescent="0.25">
      <c r="A784" s="385" t="s">
        <v>299</v>
      </c>
      <c r="B784" s="1189"/>
      <c r="C784" s="389"/>
      <c r="D784" s="403"/>
    </row>
    <row r="785" spans="1:4" x14ac:dyDescent="0.25">
      <c r="A785" s="388" t="s">
        <v>43</v>
      </c>
      <c r="B785" s="1189"/>
      <c r="C785" s="389">
        <v>6</v>
      </c>
      <c r="D785" s="403"/>
    </row>
    <row r="786" spans="1:4" x14ac:dyDescent="0.25">
      <c r="A786" s="388" t="s">
        <v>44</v>
      </c>
      <c r="B786" s="1189"/>
      <c r="C786" s="389"/>
      <c r="D786" s="403"/>
    </row>
    <row r="787" spans="1:4" x14ac:dyDescent="0.25">
      <c r="A787" s="393" t="s">
        <v>217</v>
      </c>
      <c r="B787" s="1189"/>
      <c r="C787" s="404"/>
      <c r="D787" s="403"/>
    </row>
    <row r="788" spans="1:4" x14ac:dyDescent="0.25">
      <c r="A788" s="411" t="s">
        <v>70</v>
      </c>
      <c r="B788" s="412">
        <v>3</v>
      </c>
      <c r="C788" s="399">
        <f>SUM(C783:C787)</f>
        <v>6</v>
      </c>
      <c r="D788" s="413">
        <f>B788*C788</f>
        <v>18</v>
      </c>
    </row>
    <row r="789" spans="1:4" x14ac:dyDescent="0.25">
      <c r="A789" s="1185" t="s">
        <v>300</v>
      </c>
      <c r="B789" s="1186"/>
      <c r="C789" s="1187"/>
      <c r="D789" s="414">
        <f>D775+D782+D788</f>
        <v>58</v>
      </c>
    </row>
    <row r="792" spans="1:4" ht="18.75" x14ac:dyDescent="0.3">
      <c r="A792" s="1183" t="s">
        <v>273</v>
      </c>
      <c r="B792" s="1184"/>
      <c r="C792" s="1184"/>
      <c r="D792" s="1184"/>
    </row>
    <row r="793" spans="1:4" x14ac:dyDescent="0.25">
      <c r="A793" s="373" t="s">
        <v>209</v>
      </c>
      <c r="B793" s="374" t="s">
        <v>5</v>
      </c>
      <c r="C793" s="375" t="s">
        <v>6</v>
      </c>
      <c r="D793" s="376" t="s">
        <v>284</v>
      </c>
    </row>
    <row r="794" spans="1:4" x14ac:dyDescent="0.25">
      <c r="A794" s="377" t="s">
        <v>211</v>
      </c>
      <c r="B794" s="378" t="s">
        <v>285</v>
      </c>
      <c r="C794" s="379"/>
      <c r="D794" s="380"/>
    </row>
    <row r="795" spans="1:4" x14ac:dyDescent="0.25">
      <c r="A795" s="382" t="s">
        <v>286</v>
      </c>
      <c r="B795" s="1188">
        <v>5</v>
      </c>
      <c r="C795" s="383"/>
      <c r="D795" s="384"/>
    </row>
    <row r="796" spans="1:4" x14ac:dyDescent="0.25">
      <c r="A796" s="385" t="s">
        <v>287</v>
      </c>
      <c r="B796" s="1190"/>
      <c r="C796" s="386"/>
      <c r="D796" s="387"/>
    </row>
    <row r="797" spans="1:4" x14ac:dyDescent="0.25">
      <c r="A797" s="388" t="s">
        <v>13</v>
      </c>
      <c r="B797" s="1190"/>
      <c r="C797" s="389"/>
      <c r="D797" s="390"/>
    </row>
    <row r="798" spans="1:4" x14ac:dyDescent="0.25">
      <c r="A798" s="388" t="s">
        <v>15</v>
      </c>
      <c r="B798" s="1190"/>
      <c r="C798" s="389"/>
      <c r="D798" s="390"/>
    </row>
    <row r="799" spans="1:4" x14ac:dyDescent="0.25">
      <c r="A799" s="385" t="s">
        <v>288</v>
      </c>
      <c r="B799" s="1190"/>
      <c r="C799" s="389"/>
      <c r="D799" s="391"/>
    </row>
    <row r="800" spans="1:4" x14ac:dyDescent="0.25">
      <c r="A800" s="385" t="s">
        <v>289</v>
      </c>
      <c r="B800" s="1190"/>
      <c r="C800" s="389"/>
      <c r="D800" s="391"/>
    </row>
    <row r="801" spans="1:4" x14ac:dyDescent="0.25">
      <c r="A801" s="385" t="s">
        <v>290</v>
      </c>
      <c r="B801" s="1190"/>
      <c r="C801" s="389">
        <v>2</v>
      </c>
      <c r="D801" s="391"/>
    </row>
    <row r="802" spans="1:4" x14ac:dyDescent="0.25">
      <c r="A802" s="385" t="s">
        <v>291</v>
      </c>
      <c r="B802" s="1190"/>
      <c r="C802" s="386"/>
      <c r="D802" s="392"/>
    </row>
    <row r="803" spans="1:4" x14ac:dyDescent="0.25">
      <c r="A803" s="388" t="s">
        <v>18</v>
      </c>
      <c r="B803" s="1190"/>
      <c r="C803" s="389"/>
      <c r="D803" s="391"/>
    </row>
    <row r="804" spans="1:4" x14ac:dyDescent="0.25">
      <c r="A804" s="393" t="s">
        <v>20</v>
      </c>
      <c r="B804" s="1191"/>
      <c r="C804" s="394">
        <v>4</v>
      </c>
      <c r="D804" s="395"/>
    </row>
    <row r="805" spans="1:4" x14ac:dyDescent="0.25">
      <c r="A805" s="396" t="s">
        <v>70</v>
      </c>
      <c r="B805" s="397">
        <v>5</v>
      </c>
      <c r="C805" s="398">
        <f>SUM(C795:C804)</f>
        <v>6</v>
      </c>
      <c r="D805" s="399">
        <f>B805*C805</f>
        <v>30</v>
      </c>
    </row>
    <row r="806" spans="1:4" x14ac:dyDescent="0.25">
      <c r="A806" s="382" t="s">
        <v>292</v>
      </c>
      <c r="B806" s="1188">
        <v>5</v>
      </c>
      <c r="C806" s="400"/>
      <c r="D806" s="401"/>
    </row>
    <row r="807" spans="1:4" ht="26.25" x14ac:dyDescent="0.25">
      <c r="A807" s="402" t="s">
        <v>293</v>
      </c>
      <c r="B807" s="1192"/>
      <c r="C807" s="389"/>
      <c r="D807" s="403"/>
    </row>
    <row r="808" spans="1:4" ht="26.25" x14ac:dyDescent="0.25">
      <c r="A808" s="402" t="s">
        <v>294</v>
      </c>
      <c r="B808" s="1192"/>
      <c r="C808" s="389"/>
      <c r="D808" s="403"/>
    </row>
    <row r="809" spans="1:4" x14ac:dyDescent="0.25">
      <c r="A809" s="402" t="s">
        <v>295</v>
      </c>
      <c r="B809" s="1192"/>
      <c r="C809" s="404"/>
      <c r="D809" s="403"/>
    </row>
    <row r="810" spans="1:4" x14ac:dyDescent="0.25">
      <c r="A810" s="402" t="s">
        <v>296</v>
      </c>
      <c r="B810" s="1192"/>
      <c r="C810" s="404"/>
      <c r="D810" s="403"/>
    </row>
    <row r="811" spans="1:4" x14ac:dyDescent="0.25">
      <c r="A811" s="405" t="s">
        <v>297</v>
      </c>
      <c r="B811" s="1193"/>
      <c r="C811" s="406">
        <v>2</v>
      </c>
      <c r="D811" s="407"/>
    </row>
    <row r="812" spans="1:4" x14ac:dyDescent="0.25">
      <c r="A812" s="396" t="s">
        <v>70</v>
      </c>
      <c r="B812" s="397">
        <v>5</v>
      </c>
      <c r="C812" s="398">
        <f>SUM(C806:C811)</f>
        <v>2</v>
      </c>
      <c r="D812" s="408">
        <f>B812*C812</f>
        <v>10</v>
      </c>
    </row>
    <row r="813" spans="1:4" x14ac:dyDescent="0.25">
      <c r="A813" s="382" t="s">
        <v>298</v>
      </c>
      <c r="B813" s="1188">
        <v>3</v>
      </c>
      <c r="C813" s="409"/>
      <c r="D813" s="410"/>
    </row>
    <row r="814" spans="1:4" x14ac:dyDescent="0.25">
      <c r="A814" s="385" t="s">
        <v>299</v>
      </c>
      <c r="B814" s="1189"/>
      <c r="C814" s="389"/>
      <c r="D814" s="403"/>
    </row>
    <row r="815" spans="1:4" x14ac:dyDescent="0.25">
      <c r="A815" s="388" t="s">
        <v>43</v>
      </c>
      <c r="B815" s="1189"/>
      <c r="C815" s="389">
        <v>6</v>
      </c>
      <c r="D815" s="403"/>
    </row>
    <row r="816" spans="1:4" x14ac:dyDescent="0.25">
      <c r="A816" s="388" t="s">
        <v>44</v>
      </c>
      <c r="B816" s="1189"/>
      <c r="C816" s="389"/>
      <c r="D816" s="403"/>
    </row>
    <row r="817" spans="1:4" x14ac:dyDescent="0.25">
      <c r="A817" s="393" t="s">
        <v>217</v>
      </c>
      <c r="B817" s="1189"/>
      <c r="C817" s="404"/>
      <c r="D817" s="403"/>
    </row>
    <row r="818" spans="1:4" x14ac:dyDescent="0.25">
      <c r="A818" s="411" t="s">
        <v>70</v>
      </c>
      <c r="B818" s="412">
        <v>3</v>
      </c>
      <c r="C818" s="399">
        <f>SUM(C813:C817)</f>
        <v>6</v>
      </c>
      <c r="D818" s="413">
        <f>B818*C818</f>
        <v>18</v>
      </c>
    </row>
    <row r="819" spans="1:4" x14ac:dyDescent="0.25">
      <c r="A819" s="1185" t="s">
        <v>300</v>
      </c>
      <c r="B819" s="1186"/>
      <c r="C819" s="1187"/>
      <c r="D819" s="414">
        <f>D805+D812+D818</f>
        <v>58</v>
      </c>
    </row>
    <row r="822" spans="1:4" ht="18.75" x14ac:dyDescent="0.3">
      <c r="A822" s="1183" t="s">
        <v>307</v>
      </c>
      <c r="B822" s="1184"/>
      <c r="C822" s="1184"/>
      <c r="D822" s="1184"/>
    </row>
    <row r="823" spans="1:4" x14ac:dyDescent="0.25">
      <c r="A823" s="373" t="s">
        <v>209</v>
      </c>
      <c r="B823" s="374" t="s">
        <v>5</v>
      </c>
      <c r="C823" s="375" t="s">
        <v>6</v>
      </c>
      <c r="D823" s="376" t="s">
        <v>284</v>
      </c>
    </row>
    <row r="824" spans="1:4" x14ac:dyDescent="0.25">
      <c r="A824" s="377" t="s">
        <v>211</v>
      </c>
      <c r="B824" s="378" t="s">
        <v>285</v>
      </c>
      <c r="C824" s="379"/>
      <c r="D824" s="380"/>
    </row>
    <row r="825" spans="1:4" x14ac:dyDescent="0.25">
      <c r="A825" s="382" t="s">
        <v>286</v>
      </c>
      <c r="B825" s="1188">
        <v>5</v>
      </c>
      <c r="C825" s="383"/>
      <c r="D825" s="384"/>
    </row>
    <row r="826" spans="1:4" x14ac:dyDescent="0.25">
      <c r="A826" s="385" t="s">
        <v>287</v>
      </c>
      <c r="B826" s="1190"/>
      <c r="C826" s="386"/>
      <c r="D826" s="387"/>
    </row>
    <row r="827" spans="1:4" x14ac:dyDescent="0.25">
      <c r="A827" s="388" t="s">
        <v>13</v>
      </c>
      <c r="B827" s="1190"/>
      <c r="C827" s="389"/>
      <c r="D827" s="390"/>
    </row>
    <row r="828" spans="1:4" x14ac:dyDescent="0.25">
      <c r="A828" s="388" t="s">
        <v>15</v>
      </c>
      <c r="B828" s="1190"/>
      <c r="C828" s="389"/>
      <c r="D828" s="390"/>
    </row>
    <row r="829" spans="1:4" x14ac:dyDescent="0.25">
      <c r="A829" s="385" t="s">
        <v>288</v>
      </c>
      <c r="B829" s="1190"/>
      <c r="C829" s="389"/>
      <c r="D829" s="391"/>
    </row>
    <row r="830" spans="1:4" x14ac:dyDescent="0.25">
      <c r="A830" s="385" t="s">
        <v>289</v>
      </c>
      <c r="B830" s="1190"/>
      <c r="C830" s="389"/>
      <c r="D830" s="391"/>
    </row>
    <row r="831" spans="1:4" x14ac:dyDescent="0.25">
      <c r="A831" s="385" t="s">
        <v>290</v>
      </c>
      <c r="B831" s="1190"/>
      <c r="C831" s="389">
        <v>2</v>
      </c>
      <c r="D831" s="391"/>
    </row>
    <row r="832" spans="1:4" x14ac:dyDescent="0.25">
      <c r="A832" s="385" t="s">
        <v>291</v>
      </c>
      <c r="B832" s="1190"/>
      <c r="C832" s="386"/>
      <c r="D832" s="392"/>
    </row>
    <row r="833" spans="1:4" x14ac:dyDescent="0.25">
      <c r="A833" s="388" t="s">
        <v>18</v>
      </c>
      <c r="B833" s="1190"/>
      <c r="C833" s="389"/>
      <c r="D833" s="391"/>
    </row>
    <row r="834" spans="1:4" x14ac:dyDescent="0.25">
      <c r="A834" s="393" t="s">
        <v>20</v>
      </c>
      <c r="B834" s="1191"/>
      <c r="C834" s="394">
        <v>4</v>
      </c>
      <c r="D834" s="395"/>
    </row>
    <row r="835" spans="1:4" x14ac:dyDescent="0.25">
      <c r="A835" s="396" t="s">
        <v>70</v>
      </c>
      <c r="B835" s="397">
        <v>5</v>
      </c>
      <c r="C835" s="398">
        <f>SUM(C825:C834)</f>
        <v>6</v>
      </c>
      <c r="D835" s="399">
        <f>B835*C835</f>
        <v>30</v>
      </c>
    </row>
    <row r="836" spans="1:4" x14ac:dyDescent="0.25">
      <c r="A836" s="382" t="s">
        <v>292</v>
      </c>
      <c r="B836" s="1188">
        <v>5</v>
      </c>
      <c r="C836" s="400"/>
      <c r="D836" s="401"/>
    </row>
    <row r="837" spans="1:4" ht="26.25" x14ac:dyDescent="0.25">
      <c r="A837" s="402" t="s">
        <v>293</v>
      </c>
      <c r="B837" s="1192"/>
      <c r="C837" s="389">
        <v>6</v>
      </c>
      <c r="D837" s="403"/>
    </row>
    <row r="838" spans="1:4" ht="26.25" x14ac:dyDescent="0.25">
      <c r="A838" s="402" t="s">
        <v>294</v>
      </c>
      <c r="B838" s="1192"/>
      <c r="C838" s="389"/>
      <c r="D838" s="403"/>
    </row>
    <row r="839" spans="1:4" x14ac:dyDescent="0.25">
      <c r="A839" s="402" t="s">
        <v>295</v>
      </c>
      <c r="B839" s="1192"/>
      <c r="C839" s="404"/>
      <c r="D839" s="403"/>
    </row>
    <row r="840" spans="1:4" x14ac:dyDescent="0.25">
      <c r="A840" s="402" t="s">
        <v>296</v>
      </c>
      <c r="B840" s="1192"/>
      <c r="C840" s="404"/>
      <c r="D840" s="403"/>
    </row>
    <row r="841" spans="1:4" x14ac:dyDescent="0.25">
      <c r="A841" s="405" t="s">
        <v>297</v>
      </c>
      <c r="B841" s="1193"/>
      <c r="C841" s="406"/>
      <c r="D841" s="407"/>
    </row>
    <row r="842" spans="1:4" x14ac:dyDescent="0.25">
      <c r="A842" s="396" t="s">
        <v>70</v>
      </c>
      <c r="B842" s="397">
        <v>5</v>
      </c>
      <c r="C842" s="398">
        <f>SUM(C836:C841)</f>
        <v>6</v>
      </c>
      <c r="D842" s="408">
        <f>B842*C842</f>
        <v>30</v>
      </c>
    </row>
    <row r="843" spans="1:4" x14ac:dyDescent="0.25">
      <c r="A843" s="382" t="s">
        <v>298</v>
      </c>
      <c r="B843" s="1188">
        <v>3</v>
      </c>
      <c r="C843" s="409"/>
      <c r="D843" s="410"/>
    </row>
    <row r="844" spans="1:4" x14ac:dyDescent="0.25">
      <c r="A844" s="385" t="s">
        <v>299</v>
      </c>
      <c r="B844" s="1189"/>
      <c r="C844" s="389"/>
      <c r="D844" s="403"/>
    </row>
    <row r="845" spans="1:4" x14ac:dyDescent="0.25">
      <c r="A845" s="388" t="s">
        <v>43</v>
      </c>
      <c r="B845" s="1189"/>
      <c r="C845" s="389">
        <v>6</v>
      </c>
      <c r="D845" s="403"/>
    </row>
    <row r="846" spans="1:4" x14ac:dyDescent="0.25">
      <c r="A846" s="388" t="s">
        <v>44</v>
      </c>
      <c r="B846" s="1189"/>
      <c r="C846" s="389"/>
      <c r="D846" s="403"/>
    </row>
    <row r="847" spans="1:4" x14ac:dyDescent="0.25">
      <c r="A847" s="393" t="s">
        <v>217</v>
      </c>
      <c r="B847" s="1189"/>
      <c r="C847" s="404"/>
      <c r="D847" s="403"/>
    </row>
    <row r="848" spans="1:4" x14ac:dyDescent="0.25">
      <c r="A848" s="411" t="s">
        <v>70</v>
      </c>
      <c r="B848" s="412">
        <v>3</v>
      </c>
      <c r="C848" s="399">
        <f>SUM(C843:C847)</f>
        <v>6</v>
      </c>
      <c r="D848" s="413">
        <f>B848*C848</f>
        <v>18</v>
      </c>
    </row>
    <row r="849" spans="1:4" x14ac:dyDescent="0.25">
      <c r="A849" s="1185" t="s">
        <v>300</v>
      </c>
      <c r="B849" s="1186"/>
      <c r="C849" s="1187"/>
      <c r="D849" s="414">
        <f>D835+D842+D848</f>
        <v>78</v>
      </c>
    </row>
    <row r="852" spans="1:4" ht="18.75" x14ac:dyDescent="0.3">
      <c r="A852" s="1183" t="s">
        <v>281</v>
      </c>
      <c r="B852" s="1184"/>
      <c r="C852" s="1184"/>
      <c r="D852" s="1184"/>
    </row>
    <row r="853" spans="1:4" x14ac:dyDescent="0.25">
      <c r="A853" s="373" t="s">
        <v>209</v>
      </c>
      <c r="B853" s="374" t="s">
        <v>5</v>
      </c>
      <c r="C853" s="375" t="s">
        <v>6</v>
      </c>
      <c r="D853" s="376" t="s">
        <v>284</v>
      </c>
    </row>
    <row r="854" spans="1:4" x14ac:dyDescent="0.25">
      <c r="A854" s="377" t="s">
        <v>211</v>
      </c>
      <c r="B854" s="378" t="s">
        <v>285</v>
      </c>
      <c r="C854" s="379"/>
      <c r="D854" s="380"/>
    </row>
    <row r="855" spans="1:4" x14ac:dyDescent="0.25">
      <c r="A855" s="382" t="s">
        <v>286</v>
      </c>
      <c r="B855" s="1188">
        <v>5</v>
      </c>
      <c r="C855" s="383"/>
      <c r="D855" s="384"/>
    </row>
    <row r="856" spans="1:4" x14ac:dyDescent="0.25">
      <c r="A856" s="385" t="s">
        <v>287</v>
      </c>
      <c r="B856" s="1190"/>
      <c r="C856" s="386"/>
      <c r="D856" s="387"/>
    </row>
    <row r="857" spans="1:4" x14ac:dyDescent="0.25">
      <c r="A857" s="388" t="s">
        <v>13</v>
      </c>
      <c r="B857" s="1190"/>
      <c r="C857" s="389"/>
      <c r="D857" s="390"/>
    </row>
    <row r="858" spans="1:4" x14ac:dyDescent="0.25">
      <c r="A858" s="388" t="s">
        <v>15</v>
      </c>
      <c r="B858" s="1190"/>
      <c r="C858" s="389"/>
      <c r="D858" s="390"/>
    </row>
    <row r="859" spans="1:4" x14ac:dyDescent="0.25">
      <c r="A859" s="385" t="s">
        <v>288</v>
      </c>
      <c r="B859" s="1190"/>
      <c r="C859" s="389"/>
      <c r="D859" s="391"/>
    </row>
    <row r="860" spans="1:4" x14ac:dyDescent="0.25">
      <c r="A860" s="385" t="s">
        <v>289</v>
      </c>
      <c r="B860" s="1190"/>
      <c r="C860" s="389"/>
      <c r="D860" s="391"/>
    </row>
    <row r="861" spans="1:4" x14ac:dyDescent="0.25">
      <c r="A861" s="385" t="s">
        <v>290</v>
      </c>
      <c r="B861" s="1190"/>
      <c r="C861" s="389">
        <v>2</v>
      </c>
      <c r="D861" s="391"/>
    </row>
    <row r="862" spans="1:4" x14ac:dyDescent="0.25">
      <c r="A862" s="385" t="s">
        <v>291</v>
      </c>
      <c r="B862" s="1190"/>
      <c r="C862" s="386"/>
      <c r="D862" s="392"/>
    </row>
    <row r="863" spans="1:4" x14ac:dyDescent="0.25">
      <c r="A863" s="388" t="s">
        <v>18</v>
      </c>
      <c r="B863" s="1190"/>
      <c r="C863" s="389"/>
      <c r="D863" s="391"/>
    </row>
    <row r="864" spans="1:4" x14ac:dyDescent="0.25">
      <c r="A864" s="393" t="s">
        <v>20</v>
      </c>
      <c r="B864" s="1191"/>
      <c r="C864" s="394">
        <v>4</v>
      </c>
      <c r="D864" s="395"/>
    </row>
    <row r="865" spans="1:4" x14ac:dyDescent="0.25">
      <c r="A865" s="396" t="s">
        <v>70</v>
      </c>
      <c r="B865" s="397">
        <v>5</v>
      </c>
      <c r="C865" s="398">
        <f>SUM(C855:C864)</f>
        <v>6</v>
      </c>
      <c r="D865" s="399">
        <f>B865*C865</f>
        <v>30</v>
      </c>
    </row>
    <row r="866" spans="1:4" x14ac:dyDescent="0.25">
      <c r="A866" s="382" t="s">
        <v>292</v>
      </c>
      <c r="B866" s="1188">
        <v>5</v>
      </c>
      <c r="C866" s="400"/>
      <c r="D866" s="401"/>
    </row>
    <row r="867" spans="1:4" ht="26.25" x14ac:dyDescent="0.25">
      <c r="A867" s="402" t="s">
        <v>293</v>
      </c>
      <c r="B867" s="1192"/>
      <c r="C867" s="389">
        <v>6</v>
      </c>
      <c r="D867" s="403"/>
    </row>
    <row r="868" spans="1:4" ht="26.25" x14ac:dyDescent="0.25">
      <c r="A868" s="402" t="s">
        <v>294</v>
      </c>
      <c r="B868" s="1192"/>
      <c r="C868" s="389"/>
      <c r="D868" s="403"/>
    </row>
    <row r="869" spans="1:4" x14ac:dyDescent="0.25">
      <c r="A869" s="402" t="s">
        <v>295</v>
      </c>
      <c r="B869" s="1192"/>
      <c r="C869" s="404"/>
      <c r="D869" s="403"/>
    </row>
    <row r="870" spans="1:4" x14ac:dyDescent="0.25">
      <c r="A870" s="402" t="s">
        <v>296</v>
      </c>
      <c r="B870" s="1192"/>
      <c r="C870" s="404"/>
      <c r="D870" s="403"/>
    </row>
    <row r="871" spans="1:4" x14ac:dyDescent="0.25">
      <c r="A871" s="405" t="s">
        <v>297</v>
      </c>
      <c r="B871" s="1193"/>
      <c r="C871" s="406"/>
      <c r="D871" s="407"/>
    </row>
    <row r="872" spans="1:4" x14ac:dyDescent="0.25">
      <c r="A872" s="396" t="s">
        <v>70</v>
      </c>
      <c r="B872" s="397">
        <v>5</v>
      </c>
      <c r="C872" s="398">
        <f>SUM(C866:C871)</f>
        <v>6</v>
      </c>
      <c r="D872" s="408">
        <f>B872*C872</f>
        <v>30</v>
      </c>
    </row>
    <row r="873" spans="1:4" x14ac:dyDescent="0.25">
      <c r="A873" s="382" t="s">
        <v>298</v>
      </c>
      <c r="B873" s="1188">
        <v>3</v>
      </c>
      <c r="C873" s="409"/>
      <c r="D873" s="410"/>
    </row>
    <row r="874" spans="1:4" x14ac:dyDescent="0.25">
      <c r="A874" s="385" t="s">
        <v>299</v>
      </c>
      <c r="B874" s="1189"/>
      <c r="C874" s="389"/>
      <c r="D874" s="403"/>
    </row>
    <row r="875" spans="1:4" x14ac:dyDescent="0.25">
      <c r="A875" s="388" t="s">
        <v>43</v>
      </c>
      <c r="B875" s="1189"/>
      <c r="C875" s="389">
        <v>6</v>
      </c>
      <c r="D875" s="403"/>
    </row>
    <row r="876" spans="1:4" x14ac:dyDescent="0.25">
      <c r="A876" s="388" t="s">
        <v>44</v>
      </c>
      <c r="B876" s="1189"/>
      <c r="C876" s="389"/>
      <c r="D876" s="403"/>
    </row>
    <row r="877" spans="1:4" x14ac:dyDescent="0.25">
      <c r="A877" s="393" t="s">
        <v>217</v>
      </c>
      <c r="B877" s="1189"/>
      <c r="C877" s="404"/>
      <c r="D877" s="403"/>
    </row>
    <row r="878" spans="1:4" x14ac:dyDescent="0.25">
      <c r="A878" s="411" t="s">
        <v>70</v>
      </c>
      <c r="B878" s="412">
        <v>3</v>
      </c>
      <c r="C878" s="399">
        <f>SUM(C873:C877)</f>
        <v>6</v>
      </c>
      <c r="D878" s="413">
        <f>B878*C878</f>
        <v>18</v>
      </c>
    </row>
    <row r="879" spans="1:4" x14ac:dyDescent="0.25">
      <c r="A879" s="1185" t="s">
        <v>300</v>
      </c>
      <c r="B879" s="1186"/>
      <c r="C879" s="1187"/>
      <c r="D879" s="414">
        <f>D865+D872+D878</f>
        <v>78</v>
      </c>
    </row>
    <row r="882" spans="1:4" ht="18.75" x14ac:dyDescent="0.3">
      <c r="A882" s="1183" t="s">
        <v>282</v>
      </c>
      <c r="B882" s="1184"/>
      <c r="C882" s="1184"/>
      <c r="D882" s="1184"/>
    </row>
    <row r="883" spans="1:4" x14ac:dyDescent="0.25">
      <c r="A883" s="373" t="s">
        <v>209</v>
      </c>
      <c r="B883" s="374" t="s">
        <v>5</v>
      </c>
      <c r="C883" s="375" t="s">
        <v>6</v>
      </c>
      <c r="D883" s="376" t="s">
        <v>284</v>
      </c>
    </row>
    <row r="884" spans="1:4" x14ac:dyDescent="0.25">
      <c r="A884" s="377" t="s">
        <v>211</v>
      </c>
      <c r="B884" s="378" t="s">
        <v>285</v>
      </c>
      <c r="C884" s="379"/>
      <c r="D884" s="380"/>
    </row>
    <row r="885" spans="1:4" x14ac:dyDescent="0.25">
      <c r="A885" s="382" t="s">
        <v>286</v>
      </c>
      <c r="B885" s="1188">
        <v>5</v>
      </c>
      <c r="C885" s="383"/>
      <c r="D885" s="384"/>
    </row>
    <row r="886" spans="1:4" x14ac:dyDescent="0.25">
      <c r="A886" s="385" t="s">
        <v>287</v>
      </c>
      <c r="B886" s="1190"/>
      <c r="C886" s="386"/>
      <c r="D886" s="387"/>
    </row>
    <row r="887" spans="1:4" x14ac:dyDescent="0.25">
      <c r="A887" s="388" t="s">
        <v>13</v>
      </c>
      <c r="B887" s="1190"/>
      <c r="C887" s="389"/>
      <c r="D887" s="390"/>
    </row>
    <row r="888" spans="1:4" x14ac:dyDescent="0.25">
      <c r="A888" s="388" t="s">
        <v>15</v>
      </c>
      <c r="B888" s="1190"/>
      <c r="C888" s="389"/>
      <c r="D888" s="390"/>
    </row>
    <row r="889" spans="1:4" x14ac:dyDescent="0.25">
      <c r="A889" s="385" t="s">
        <v>288</v>
      </c>
      <c r="B889" s="1190"/>
      <c r="C889" s="389"/>
      <c r="D889" s="391"/>
    </row>
    <row r="890" spans="1:4" x14ac:dyDescent="0.25">
      <c r="A890" s="385" t="s">
        <v>289</v>
      </c>
      <c r="B890" s="1190"/>
      <c r="C890" s="389"/>
      <c r="D890" s="391"/>
    </row>
    <row r="891" spans="1:4" x14ac:dyDescent="0.25">
      <c r="A891" s="385" t="s">
        <v>290</v>
      </c>
      <c r="B891" s="1190"/>
      <c r="C891" s="389">
        <v>2</v>
      </c>
      <c r="D891" s="391"/>
    </row>
    <row r="892" spans="1:4" x14ac:dyDescent="0.25">
      <c r="A892" s="385" t="s">
        <v>291</v>
      </c>
      <c r="B892" s="1190"/>
      <c r="C892" s="386"/>
      <c r="D892" s="392"/>
    </row>
    <row r="893" spans="1:4" x14ac:dyDescent="0.25">
      <c r="A893" s="388" t="s">
        <v>18</v>
      </c>
      <c r="B893" s="1190"/>
      <c r="C893" s="389"/>
      <c r="D893" s="391"/>
    </row>
    <row r="894" spans="1:4" x14ac:dyDescent="0.25">
      <c r="A894" s="393" t="s">
        <v>20</v>
      </c>
      <c r="B894" s="1191"/>
      <c r="C894" s="394">
        <v>4</v>
      </c>
      <c r="D894" s="395"/>
    </row>
    <row r="895" spans="1:4" x14ac:dyDescent="0.25">
      <c r="A895" s="396" t="s">
        <v>70</v>
      </c>
      <c r="B895" s="397">
        <v>5</v>
      </c>
      <c r="C895" s="398">
        <f>SUM(C885:C894)</f>
        <v>6</v>
      </c>
      <c r="D895" s="399">
        <f>B895*C895</f>
        <v>30</v>
      </c>
    </row>
    <row r="896" spans="1:4" x14ac:dyDescent="0.25">
      <c r="A896" s="382" t="s">
        <v>292</v>
      </c>
      <c r="B896" s="1188">
        <v>5</v>
      </c>
      <c r="C896" s="400"/>
      <c r="D896" s="401"/>
    </row>
    <row r="897" spans="1:4" ht="26.25" x14ac:dyDescent="0.25">
      <c r="A897" s="402" t="s">
        <v>293</v>
      </c>
      <c r="B897" s="1192"/>
      <c r="C897" s="389">
        <v>6</v>
      </c>
      <c r="D897" s="403"/>
    </row>
    <row r="898" spans="1:4" ht="26.25" x14ac:dyDescent="0.25">
      <c r="A898" s="402" t="s">
        <v>294</v>
      </c>
      <c r="B898" s="1192"/>
      <c r="C898" s="389"/>
      <c r="D898" s="403"/>
    </row>
    <row r="899" spans="1:4" x14ac:dyDescent="0.25">
      <c r="A899" s="402" t="s">
        <v>295</v>
      </c>
      <c r="B899" s="1192"/>
      <c r="C899" s="404"/>
      <c r="D899" s="403"/>
    </row>
    <row r="900" spans="1:4" x14ac:dyDescent="0.25">
      <c r="A900" s="402" t="s">
        <v>296</v>
      </c>
      <c r="B900" s="1192"/>
      <c r="C900" s="404"/>
      <c r="D900" s="403"/>
    </row>
    <row r="901" spans="1:4" x14ac:dyDescent="0.25">
      <c r="A901" s="405" t="s">
        <v>297</v>
      </c>
      <c r="B901" s="1193"/>
      <c r="C901" s="406"/>
      <c r="D901" s="407"/>
    </row>
    <row r="902" spans="1:4" x14ac:dyDescent="0.25">
      <c r="A902" s="396" t="s">
        <v>70</v>
      </c>
      <c r="B902" s="397">
        <v>5</v>
      </c>
      <c r="C902" s="398">
        <f>SUM(C896:C901)</f>
        <v>6</v>
      </c>
      <c r="D902" s="408">
        <f>B902*C902</f>
        <v>30</v>
      </c>
    </row>
    <row r="903" spans="1:4" x14ac:dyDescent="0.25">
      <c r="A903" s="382" t="s">
        <v>298</v>
      </c>
      <c r="B903" s="1188">
        <v>3</v>
      </c>
      <c r="C903" s="409"/>
      <c r="D903" s="410"/>
    </row>
    <row r="904" spans="1:4" x14ac:dyDescent="0.25">
      <c r="A904" s="385" t="s">
        <v>299</v>
      </c>
      <c r="B904" s="1189"/>
      <c r="C904" s="389"/>
      <c r="D904" s="403"/>
    </row>
    <row r="905" spans="1:4" x14ac:dyDescent="0.25">
      <c r="A905" s="388" t="s">
        <v>43</v>
      </c>
      <c r="B905" s="1189"/>
      <c r="C905" s="389">
        <v>6</v>
      </c>
      <c r="D905" s="403"/>
    </row>
    <row r="906" spans="1:4" x14ac:dyDescent="0.25">
      <c r="A906" s="388" t="s">
        <v>44</v>
      </c>
      <c r="B906" s="1189"/>
      <c r="C906" s="389"/>
      <c r="D906" s="403"/>
    </row>
    <row r="907" spans="1:4" x14ac:dyDescent="0.25">
      <c r="A907" s="393" t="s">
        <v>217</v>
      </c>
      <c r="B907" s="1189"/>
      <c r="C907" s="404"/>
      <c r="D907" s="403"/>
    </row>
    <row r="908" spans="1:4" x14ac:dyDescent="0.25">
      <c r="A908" s="411" t="s">
        <v>70</v>
      </c>
      <c r="B908" s="412">
        <v>3</v>
      </c>
      <c r="C908" s="399">
        <f>SUM(C903:C907)</f>
        <v>6</v>
      </c>
      <c r="D908" s="413">
        <f>B908*C908</f>
        <v>18</v>
      </c>
    </row>
    <row r="909" spans="1:4" x14ac:dyDescent="0.25">
      <c r="A909" s="1185" t="s">
        <v>300</v>
      </c>
      <c r="B909" s="1186"/>
      <c r="C909" s="1187"/>
      <c r="D909" s="414">
        <f>D895+D902+D908</f>
        <v>78</v>
      </c>
    </row>
    <row r="912" spans="1:4" ht="39.75" customHeight="1" x14ac:dyDescent="0.3">
      <c r="A912" s="1183" t="s">
        <v>283</v>
      </c>
      <c r="B912" s="1184"/>
      <c r="C912" s="1184"/>
      <c r="D912" s="1184"/>
    </row>
    <row r="913" spans="1:4" x14ac:dyDescent="0.25">
      <c r="A913" s="373" t="s">
        <v>209</v>
      </c>
      <c r="B913" s="374" t="s">
        <v>5</v>
      </c>
      <c r="C913" s="375" t="s">
        <v>6</v>
      </c>
      <c r="D913" s="376" t="s">
        <v>284</v>
      </c>
    </row>
    <row r="914" spans="1:4" x14ac:dyDescent="0.25">
      <c r="A914" s="377" t="s">
        <v>211</v>
      </c>
      <c r="B914" s="378" t="s">
        <v>285</v>
      </c>
      <c r="C914" s="379"/>
      <c r="D914" s="380"/>
    </row>
    <row r="915" spans="1:4" x14ac:dyDescent="0.25">
      <c r="A915" s="382" t="s">
        <v>286</v>
      </c>
      <c r="B915" s="1188">
        <v>5</v>
      </c>
      <c r="C915" s="383"/>
      <c r="D915" s="384"/>
    </row>
    <row r="916" spans="1:4" x14ac:dyDescent="0.25">
      <c r="A916" s="385" t="s">
        <v>287</v>
      </c>
      <c r="B916" s="1190"/>
      <c r="C916" s="386"/>
      <c r="D916" s="387"/>
    </row>
    <row r="917" spans="1:4" x14ac:dyDescent="0.25">
      <c r="A917" s="388" t="s">
        <v>13</v>
      </c>
      <c r="B917" s="1190"/>
      <c r="C917" s="389"/>
      <c r="D917" s="390"/>
    </row>
    <row r="918" spans="1:4" x14ac:dyDescent="0.25">
      <c r="A918" s="388" t="s">
        <v>15</v>
      </c>
      <c r="B918" s="1190"/>
      <c r="C918" s="389"/>
      <c r="D918" s="390"/>
    </row>
    <row r="919" spans="1:4" x14ac:dyDescent="0.25">
      <c r="A919" s="385" t="s">
        <v>288</v>
      </c>
      <c r="B919" s="1190"/>
      <c r="C919" s="389"/>
      <c r="D919" s="391"/>
    </row>
    <row r="920" spans="1:4" x14ac:dyDescent="0.25">
      <c r="A920" s="385" t="s">
        <v>289</v>
      </c>
      <c r="B920" s="1190"/>
      <c r="C920" s="389"/>
      <c r="D920" s="391"/>
    </row>
    <row r="921" spans="1:4" x14ac:dyDescent="0.25">
      <c r="A921" s="385" t="s">
        <v>290</v>
      </c>
      <c r="B921" s="1190"/>
      <c r="C921" s="389">
        <v>2</v>
      </c>
      <c r="D921" s="391"/>
    </row>
    <row r="922" spans="1:4" x14ac:dyDescent="0.25">
      <c r="A922" s="385" t="s">
        <v>291</v>
      </c>
      <c r="B922" s="1190"/>
      <c r="C922" s="386"/>
      <c r="D922" s="392"/>
    </row>
    <row r="923" spans="1:4" x14ac:dyDescent="0.25">
      <c r="A923" s="388" t="s">
        <v>18</v>
      </c>
      <c r="B923" s="1190"/>
      <c r="C923" s="389"/>
      <c r="D923" s="391"/>
    </row>
    <row r="924" spans="1:4" x14ac:dyDescent="0.25">
      <c r="A924" s="393" t="s">
        <v>20</v>
      </c>
      <c r="B924" s="1191"/>
      <c r="C924" s="394">
        <v>4</v>
      </c>
      <c r="D924" s="395"/>
    </row>
    <row r="925" spans="1:4" x14ac:dyDescent="0.25">
      <c r="A925" s="396" t="s">
        <v>70</v>
      </c>
      <c r="B925" s="397">
        <v>5</v>
      </c>
      <c r="C925" s="398">
        <f>SUM(C915:C924)</f>
        <v>6</v>
      </c>
      <c r="D925" s="399">
        <f>B925*C925</f>
        <v>30</v>
      </c>
    </row>
    <row r="926" spans="1:4" x14ac:dyDescent="0.25">
      <c r="A926" s="382" t="s">
        <v>292</v>
      </c>
      <c r="B926" s="1188">
        <v>5</v>
      </c>
      <c r="C926" s="400"/>
      <c r="D926" s="401"/>
    </row>
    <row r="927" spans="1:4" ht="26.25" x14ac:dyDescent="0.25">
      <c r="A927" s="402" t="s">
        <v>293</v>
      </c>
      <c r="B927" s="1192"/>
      <c r="C927" s="389">
        <v>6</v>
      </c>
      <c r="D927" s="403"/>
    </row>
    <row r="928" spans="1:4" ht="26.25" x14ac:dyDescent="0.25">
      <c r="A928" s="402" t="s">
        <v>294</v>
      </c>
      <c r="B928" s="1192"/>
      <c r="C928" s="389"/>
      <c r="D928" s="403"/>
    </row>
    <row r="929" spans="1:4" x14ac:dyDescent="0.25">
      <c r="A929" s="402" t="s">
        <v>295</v>
      </c>
      <c r="B929" s="1192"/>
      <c r="C929" s="404"/>
      <c r="D929" s="403"/>
    </row>
    <row r="930" spans="1:4" x14ac:dyDescent="0.25">
      <c r="A930" s="402" t="s">
        <v>296</v>
      </c>
      <c r="B930" s="1192"/>
      <c r="C930" s="404"/>
      <c r="D930" s="403"/>
    </row>
    <row r="931" spans="1:4" x14ac:dyDescent="0.25">
      <c r="A931" s="405" t="s">
        <v>297</v>
      </c>
      <c r="B931" s="1193"/>
      <c r="C931" s="406"/>
      <c r="D931" s="407"/>
    </row>
    <row r="932" spans="1:4" x14ac:dyDescent="0.25">
      <c r="A932" s="396" t="s">
        <v>70</v>
      </c>
      <c r="B932" s="397">
        <v>5</v>
      </c>
      <c r="C932" s="398">
        <f>SUM(C926:C931)</f>
        <v>6</v>
      </c>
      <c r="D932" s="408">
        <f>B932*C932</f>
        <v>30</v>
      </c>
    </row>
    <row r="933" spans="1:4" x14ac:dyDescent="0.25">
      <c r="A933" s="382" t="s">
        <v>298</v>
      </c>
      <c r="B933" s="1188">
        <v>3</v>
      </c>
      <c r="C933" s="409"/>
      <c r="D933" s="410"/>
    </row>
    <row r="934" spans="1:4" x14ac:dyDescent="0.25">
      <c r="A934" s="385" t="s">
        <v>299</v>
      </c>
      <c r="B934" s="1189"/>
      <c r="C934" s="389"/>
      <c r="D934" s="403"/>
    </row>
    <row r="935" spans="1:4" x14ac:dyDescent="0.25">
      <c r="A935" s="388" t="s">
        <v>43</v>
      </c>
      <c r="B935" s="1189"/>
      <c r="C935" s="389">
        <v>6</v>
      </c>
      <c r="D935" s="403"/>
    </row>
    <row r="936" spans="1:4" x14ac:dyDescent="0.25">
      <c r="A936" s="388" t="s">
        <v>44</v>
      </c>
      <c r="B936" s="1189"/>
      <c r="C936" s="389"/>
      <c r="D936" s="403"/>
    </row>
    <row r="937" spans="1:4" x14ac:dyDescent="0.25">
      <c r="A937" s="393" t="s">
        <v>217</v>
      </c>
      <c r="B937" s="1189"/>
      <c r="C937" s="404"/>
      <c r="D937" s="403"/>
    </row>
    <row r="938" spans="1:4" x14ac:dyDescent="0.25">
      <c r="A938" s="411" t="s">
        <v>70</v>
      </c>
      <c r="B938" s="412">
        <v>3</v>
      </c>
      <c r="C938" s="399">
        <f>SUM(C933:C937)</f>
        <v>6</v>
      </c>
      <c r="D938" s="413">
        <f>B938*C938</f>
        <v>18</v>
      </c>
    </row>
    <row r="939" spans="1:4" x14ac:dyDescent="0.25">
      <c r="A939" s="1185" t="s">
        <v>300</v>
      </c>
      <c r="B939" s="1186"/>
      <c r="C939" s="1187"/>
      <c r="D939" s="414">
        <f>D925+D932+D938</f>
        <v>78</v>
      </c>
    </row>
  </sheetData>
  <mergeCells count="157">
    <mergeCell ref="B915:B924"/>
    <mergeCell ref="B926:B931"/>
    <mergeCell ref="B933:B937"/>
    <mergeCell ref="B645:B654"/>
    <mergeCell ref="B656:B661"/>
    <mergeCell ref="B663:B667"/>
    <mergeCell ref="B675:B684"/>
    <mergeCell ref="B686:B691"/>
    <mergeCell ref="B693:B697"/>
    <mergeCell ref="B705:B714"/>
    <mergeCell ref="B716:B721"/>
    <mergeCell ref="B723:B727"/>
    <mergeCell ref="A792:D792"/>
    <mergeCell ref="A819:C819"/>
    <mergeCell ref="A822:D822"/>
    <mergeCell ref="A849:C849"/>
    <mergeCell ref="A852:D852"/>
    <mergeCell ref="A879:C879"/>
    <mergeCell ref="A882:D882"/>
    <mergeCell ref="A909:C909"/>
    <mergeCell ref="A912:D912"/>
    <mergeCell ref="B795:B804"/>
    <mergeCell ref="B806:B811"/>
    <mergeCell ref="B813:B817"/>
    <mergeCell ref="B375:B384"/>
    <mergeCell ref="B386:B391"/>
    <mergeCell ref="B393:B397"/>
    <mergeCell ref="B405:B414"/>
    <mergeCell ref="B416:B421"/>
    <mergeCell ref="B423:B427"/>
    <mergeCell ref="B435:B444"/>
    <mergeCell ref="B446:B451"/>
    <mergeCell ref="B453:B457"/>
    <mergeCell ref="A399:C399"/>
    <mergeCell ref="A402:D402"/>
    <mergeCell ref="A429:C429"/>
    <mergeCell ref="A432:D432"/>
    <mergeCell ref="A939:C939"/>
    <mergeCell ref="B15:B24"/>
    <mergeCell ref="B26:B31"/>
    <mergeCell ref="B33:B37"/>
    <mergeCell ref="B45:B54"/>
    <mergeCell ref="B56:B61"/>
    <mergeCell ref="B63:B67"/>
    <mergeCell ref="B75:B84"/>
    <mergeCell ref="B86:B91"/>
    <mergeCell ref="B93:B97"/>
    <mergeCell ref="B105:B114"/>
    <mergeCell ref="B116:B121"/>
    <mergeCell ref="B123:B127"/>
    <mergeCell ref="B135:B144"/>
    <mergeCell ref="B146:B151"/>
    <mergeCell ref="B153:B157"/>
    <mergeCell ref="B165:B174"/>
    <mergeCell ref="B176:B181"/>
    <mergeCell ref="B183:B187"/>
    <mergeCell ref="B195:B204"/>
    <mergeCell ref="B206:B211"/>
    <mergeCell ref="B213:B217"/>
    <mergeCell ref="B225:B234"/>
    <mergeCell ref="B236:B241"/>
    <mergeCell ref="B825:B834"/>
    <mergeCell ref="B836:B841"/>
    <mergeCell ref="B843:B847"/>
    <mergeCell ref="B855:B864"/>
    <mergeCell ref="B866:B871"/>
    <mergeCell ref="B873:B877"/>
    <mergeCell ref="B885:B894"/>
    <mergeCell ref="B896:B901"/>
    <mergeCell ref="B903:B907"/>
    <mergeCell ref="A669:C669"/>
    <mergeCell ref="A672:D672"/>
    <mergeCell ref="A699:C699"/>
    <mergeCell ref="A702:D702"/>
    <mergeCell ref="A729:C729"/>
    <mergeCell ref="A732:D732"/>
    <mergeCell ref="A759:C759"/>
    <mergeCell ref="A762:D762"/>
    <mergeCell ref="A789:C789"/>
    <mergeCell ref="B735:B744"/>
    <mergeCell ref="B746:B751"/>
    <mergeCell ref="B753:B757"/>
    <mergeCell ref="B765:B774"/>
    <mergeCell ref="B776:B781"/>
    <mergeCell ref="B783:B787"/>
    <mergeCell ref="A522:D522"/>
    <mergeCell ref="A549:C549"/>
    <mergeCell ref="A552:D552"/>
    <mergeCell ref="A579:C579"/>
    <mergeCell ref="A582:D582"/>
    <mergeCell ref="A609:C609"/>
    <mergeCell ref="A612:D612"/>
    <mergeCell ref="A639:C639"/>
    <mergeCell ref="A642:D642"/>
    <mergeCell ref="B525:B534"/>
    <mergeCell ref="B536:B541"/>
    <mergeCell ref="B543:B547"/>
    <mergeCell ref="B555:B564"/>
    <mergeCell ref="B566:B571"/>
    <mergeCell ref="B573:B577"/>
    <mergeCell ref="B585:B594"/>
    <mergeCell ref="B596:B601"/>
    <mergeCell ref="B603:B607"/>
    <mergeCell ref="B615:B624"/>
    <mergeCell ref="B626:B631"/>
    <mergeCell ref="B633:B637"/>
    <mergeCell ref="A459:C459"/>
    <mergeCell ref="A462:D462"/>
    <mergeCell ref="A489:C489"/>
    <mergeCell ref="A492:D492"/>
    <mergeCell ref="A519:C519"/>
    <mergeCell ref="B465:B474"/>
    <mergeCell ref="B476:B481"/>
    <mergeCell ref="B483:B487"/>
    <mergeCell ref="B495:B504"/>
    <mergeCell ref="B506:B511"/>
    <mergeCell ref="B513:B517"/>
    <mergeCell ref="A252:D252"/>
    <mergeCell ref="A279:C279"/>
    <mergeCell ref="A282:D282"/>
    <mergeCell ref="A309:C309"/>
    <mergeCell ref="A312:D312"/>
    <mergeCell ref="A339:C339"/>
    <mergeCell ref="A342:D342"/>
    <mergeCell ref="A369:C369"/>
    <mergeCell ref="A372:D372"/>
    <mergeCell ref="B255:B264"/>
    <mergeCell ref="B266:B271"/>
    <mergeCell ref="B273:B277"/>
    <mergeCell ref="B285:B294"/>
    <mergeCell ref="B296:B301"/>
    <mergeCell ref="B303:B307"/>
    <mergeCell ref="B315:B324"/>
    <mergeCell ref="B326:B331"/>
    <mergeCell ref="B333:B337"/>
    <mergeCell ref="B345:B354"/>
    <mergeCell ref="B356:B361"/>
    <mergeCell ref="B363:B367"/>
    <mergeCell ref="A129:C129"/>
    <mergeCell ref="A132:D132"/>
    <mergeCell ref="A159:C159"/>
    <mergeCell ref="A162:D162"/>
    <mergeCell ref="A189:C189"/>
    <mergeCell ref="A192:D192"/>
    <mergeCell ref="A219:C219"/>
    <mergeCell ref="A222:D222"/>
    <mergeCell ref="A249:C249"/>
    <mergeCell ref="B243:B247"/>
    <mergeCell ref="A1:D1"/>
    <mergeCell ref="A5:D5"/>
    <mergeCell ref="A12:D12"/>
    <mergeCell ref="A39:C39"/>
    <mergeCell ref="A42:D42"/>
    <mergeCell ref="A69:C69"/>
    <mergeCell ref="A72:D72"/>
    <mergeCell ref="A99:C99"/>
    <mergeCell ref="A102:D102"/>
  </mergeCells>
  <pageMargins left="0.7" right="0.7" top="0.75" bottom="0.75" header="0.3" footer="0.3"/>
  <pageSetup paperSize="9" orientation="portrait"/>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66A"/>
  </sheetPr>
  <dimension ref="A3:J69"/>
  <sheetViews>
    <sheetView showGridLines="0" topLeftCell="A55" zoomScale="85" zoomScaleNormal="85" workbookViewId="0">
      <selection activeCell="F6" sqref="E6:F29"/>
    </sheetView>
  </sheetViews>
  <sheetFormatPr defaultColWidth="9.140625" defaultRowHeight="15" x14ac:dyDescent="0.25"/>
  <cols>
    <col min="1" max="1" width="64" style="68" customWidth="1"/>
    <col min="2" max="2" width="78.85546875" style="161" customWidth="1"/>
    <col min="3" max="3" width="17" style="68" customWidth="1"/>
    <col min="4" max="4" width="16.7109375" style="68" customWidth="1"/>
    <col min="5" max="5" width="29.85546875" style="68" customWidth="1"/>
    <col min="6" max="6" width="53.5703125" style="68" customWidth="1"/>
    <col min="7" max="16384" width="9.140625" style="68"/>
  </cols>
  <sheetData>
    <row r="3" spans="1:8" ht="12.75" customHeight="1" x14ac:dyDescent="0.25"/>
    <row r="4" spans="1:8" ht="15" customHeight="1" x14ac:dyDescent="0.25">
      <c r="A4" s="314" t="s">
        <v>71</v>
      </c>
      <c r="B4" s="315"/>
      <c r="C4" s="315"/>
      <c r="D4" s="315"/>
    </row>
    <row r="5" spans="1:8" ht="17.45" customHeight="1" x14ac:dyDescent="0.25">
      <c r="A5" s="316" t="s">
        <v>72</v>
      </c>
      <c r="B5" s="317" t="s">
        <v>73</v>
      </c>
      <c r="C5" s="318" t="s">
        <v>74</v>
      </c>
      <c r="D5" s="319" t="s">
        <v>75</v>
      </c>
    </row>
    <row r="6" spans="1:8" ht="29.45" customHeight="1" x14ac:dyDescent="0.25">
      <c r="A6" s="1194" t="s">
        <v>308</v>
      </c>
      <c r="B6" s="252" t="s">
        <v>76</v>
      </c>
      <c r="C6" s="1214" t="s">
        <v>58</v>
      </c>
      <c r="D6" s="321" t="s">
        <v>77</v>
      </c>
    </row>
    <row r="7" spans="1:8" ht="29.45" customHeight="1" x14ac:dyDescent="0.25">
      <c r="A7" s="1195"/>
      <c r="B7" s="252" t="s">
        <v>78</v>
      </c>
      <c r="C7" s="1214"/>
      <c r="D7" s="321" t="s">
        <v>132</v>
      </c>
    </row>
    <row r="8" spans="1:8" ht="29.45" customHeight="1" x14ac:dyDescent="0.25">
      <c r="A8" s="1195"/>
      <c r="B8" s="322" t="s">
        <v>309</v>
      </c>
      <c r="C8" s="1215"/>
      <c r="D8" s="323" t="s">
        <v>82</v>
      </c>
    </row>
    <row r="9" spans="1:8" ht="14.45" customHeight="1" x14ac:dyDescent="0.25">
      <c r="A9" s="1194" t="s">
        <v>310</v>
      </c>
      <c r="B9" s="1202" t="s">
        <v>311</v>
      </c>
      <c r="C9" s="1216" t="s">
        <v>312</v>
      </c>
      <c r="D9" s="1229" t="s">
        <v>77</v>
      </c>
      <c r="E9" s="1223"/>
      <c r="F9" s="1223"/>
    </row>
    <row r="10" spans="1:8" ht="14.45" customHeight="1" x14ac:dyDescent="0.25">
      <c r="A10" s="1195"/>
      <c r="B10" s="1203"/>
      <c r="C10" s="1217"/>
      <c r="D10" s="1230"/>
      <c r="E10" s="1223"/>
      <c r="F10" s="1223"/>
    </row>
    <row r="11" spans="1:8" ht="14.45" customHeight="1" x14ac:dyDescent="0.25">
      <c r="A11" s="1195"/>
      <c r="B11" s="1203"/>
      <c r="C11" s="1217"/>
      <c r="D11" s="1230"/>
      <c r="E11" s="1223"/>
      <c r="F11" s="1223"/>
    </row>
    <row r="12" spans="1:8" ht="14.45" customHeight="1" x14ac:dyDescent="0.25">
      <c r="A12" s="1195"/>
      <c r="B12" s="1203"/>
      <c r="C12" s="1217"/>
      <c r="D12" s="1230"/>
      <c r="E12" s="1223"/>
      <c r="F12" s="1223"/>
    </row>
    <row r="13" spans="1:8" customFormat="1" ht="14.45" customHeight="1" x14ac:dyDescent="0.25">
      <c r="A13" s="1195"/>
      <c r="B13" s="1204" t="s">
        <v>313</v>
      </c>
      <c r="C13" s="1217"/>
      <c r="D13" s="1230"/>
      <c r="E13" s="1223"/>
      <c r="F13" s="1223"/>
      <c r="G13" s="68"/>
      <c r="H13" s="68"/>
    </row>
    <row r="14" spans="1:8" customFormat="1" ht="14.45" customHeight="1" x14ac:dyDescent="0.25">
      <c r="A14" s="1195"/>
      <c r="B14" s="1204"/>
      <c r="C14" s="1217"/>
      <c r="D14" s="1230"/>
      <c r="E14" s="1223"/>
      <c r="F14" s="1223"/>
      <c r="G14" s="68"/>
      <c r="H14" s="68"/>
    </row>
    <row r="15" spans="1:8" ht="14.45" customHeight="1" x14ac:dyDescent="0.25">
      <c r="A15" s="1195"/>
      <c r="B15" s="1205" t="s">
        <v>314</v>
      </c>
      <c r="C15" s="1217"/>
      <c r="D15" s="1230"/>
      <c r="E15" s="1223"/>
      <c r="F15" s="1223"/>
    </row>
    <row r="16" spans="1:8" ht="14.45" customHeight="1" x14ac:dyDescent="0.25">
      <c r="A16" s="1195"/>
      <c r="B16" s="1205"/>
      <c r="C16" s="1217"/>
      <c r="D16" s="1230"/>
      <c r="E16" s="1223"/>
      <c r="F16" s="1223"/>
    </row>
    <row r="17" spans="1:8" ht="14.45" customHeight="1" x14ac:dyDescent="0.25">
      <c r="A17" s="1196" t="s">
        <v>315</v>
      </c>
      <c r="B17" s="1203" t="s">
        <v>316</v>
      </c>
      <c r="C17" s="1217"/>
      <c r="D17" s="1230" t="s">
        <v>82</v>
      </c>
    </row>
    <row r="18" spans="1:8" ht="14.45" customHeight="1" x14ac:dyDescent="0.25">
      <c r="A18" s="1195"/>
      <c r="B18" s="1203"/>
      <c r="C18" s="1217"/>
      <c r="D18" s="1230"/>
    </row>
    <row r="19" spans="1:8" ht="14.45" customHeight="1" x14ac:dyDescent="0.25">
      <c r="A19" s="1195"/>
      <c r="B19" s="1203"/>
      <c r="C19" s="1217"/>
      <c r="D19" s="1230"/>
    </row>
    <row r="20" spans="1:8" ht="14.45" customHeight="1" x14ac:dyDescent="0.25">
      <c r="A20" s="1195"/>
      <c r="B20" s="1203"/>
      <c r="C20" s="1217"/>
      <c r="D20" s="1230"/>
    </row>
    <row r="21" spans="1:8" customFormat="1" ht="14.45" customHeight="1" x14ac:dyDescent="0.25">
      <c r="A21" s="1195"/>
      <c r="B21" s="1204" t="s">
        <v>317</v>
      </c>
      <c r="C21" s="1217"/>
      <c r="D21" s="1230"/>
      <c r="E21" s="68"/>
      <c r="F21" s="68"/>
      <c r="G21" s="68"/>
      <c r="H21" s="68"/>
    </row>
    <row r="22" spans="1:8" customFormat="1" ht="14.45" customHeight="1" x14ac:dyDescent="0.25">
      <c r="A22" s="1195"/>
      <c r="B22" s="1204"/>
      <c r="C22" s="1217"/>
      <c r="D22" s="1230"/>
      <c r="E22" s="68"/>
      <c r="F22" s="68"/>
      <c r="G22" s="68"/>
      <c r="H22" s="68"/>
    </row>
    <row r="23" spans="1:8" ht="14.45" customHeight="1" x14ac:dyDescent="0.25">
      <c r="A23" s="1195"/>
      <c r="B23" s="1205" t="s">
        <v>318</v>
      </c>
      <c r="C23" s="1217"/>
      <c r="D23" s="1230"/>
    </row>
    <row r="24" spans="1:8" ht="14.45" customHeight="1" x14ac:dyDescent="0.25">
      <c r="A24" s="1195"/>
      <c r="B24" s="1205"/>
      <c r="C24" s="1217"/>
      <c r="D24" s="1230"/>
    </row>
    <row r="25" spans="1:8" ht="14.45" customHeight="1" x14ac:dyDescent="0.25">
      <c r="A25" s="326" t="s">
        <v>319</v>
      </c>
      <c r="B25" s="327" t="s">
        <v>320</v>
      </c>
      <c r="C25" s="1217"/>
      <c r="D25" s="328" t="s">
        <v>77</v>
      </c>
    </row>
    <row r="26" spans="1:8" ht="28.9" customHeight="1" x14ac:dyDescent="0.25">
      <c r="A26" s="329" t="s">
        <v>321</v>
      </c>
      <c r="B26" s="330" t="s">
        <v>322</v>
      </c>
      <c r="C26" s="331" t="s">
        <v>323</v>
      </c>
      <c r="D26" s="332" t="s">
        <v>132</v>
      </c>
    </row>
    <row r="27" spans="1:8" ht="14.45" customHeight="1" x14ac:dyDescent="0.25">
      <c r="A27" s="1195" t="s">
        <v>324</v>
      </c>
      <c r="B27" s="252" t="s">
        <v>325</v>
      </c>
      <c r="C27" s="1217" t="s">
        <v>326</v>
      </c>
      <c r="D27" s="1230" t="s">
        <v>77</v>
      </c>
    </row>
    <row r="28" spans="1:8" ht="14.45" customHeight="1" x14ac:dyDescent="0.25">
      <c r="A28" s="1195"/>
      <c r="B28" s="1206" t="s">
        <v>327</v>
      </c>
      <c r="C28" s="1217"/>
      <c r="D28" s="1231"/>
    </row>
    <row r="29" spans="1:8" ht="14.45" customHeight="1" x14ac:dyDescent="0.25">
      <c r="A29" s="1195"/>
      <c r="B29" s="1207"/>
      <c r="C29" s="1217"/>
      <c r="D29" s="1231"/>
    </row>
    <row r="30" spans="1:8" ht="14.25" customHeight="1" x14ac:dyDescent="0.25">
      <c r="A30" s="1197"/>
      <c r="B30" s="1208"/>
      <c r="C30" s="1218"/>
      <c r="D30" s="1232"/>
    </row>
    <row r="31" spans="1:8" s="160" customFormat="1" ht="14.45" customHeight="1" x14ac:dyDescent="0.25">
      <c r="A31" s="1194" t="s">
        <v>328</v>
      </c>
      <c r="B31" s="254" t="s">
        <v>329</v>
      </c>
      <c r="C31" s="1219" t="s">
        <v>63</v>
      </c>
      <c r="D31" s="324" t="s">
        <v>132</v>
      </c>
      <c r="E31" s="68"/>
      <c r="F31" s="68"/>
      <c r="G31" s="68"/>
      <c r="H31" s="68"/>
    </row>
    <row r="32" spans="1:8" s="160" customFormat="1" ht="14.45" customHeight="1" x14ac:dyDescent="0.25">
      <c r="A32" s="1196"/>
      <c r="B32" s="248" t="s">
        <v>330</v>
      </c>
      <c r="C32" s="1220"/>
      <c r="D32" s="325" t="s">
        <v>77</v>
      </c>
      <c r="E32" s="68"/>
      <c r="F32" s="68"/>
      <c r="G32" s="68"/>
      <c r="H32" s="68"/>
    </row>
    <row r="33" spans="1:8" s="160" customFormat="1" ht="14.45" customHeight="1" x14ac:dyDescent="0.25">
      <c r="A33" s="1196" t="s">
        <v>331</v>
      </c>
      <c r="B33" s="252" t="s">
        <v>332</v>
      </c>
      <c r="C33" s="1220"/>
      <c r="D33" s="325" t="s">
        <v>82</v>
      </c>
      <c r="E33" s="68"/>
      <c r="F33" s="68"/>
      <c r="G33" s="68"/>
      <c r="H33" s="68"/>
    </row>
    <row r="34" spans="1:8" s="160" customFormat="1" ht="14.45" customHeight="1" x14ac:dyDescent="0.25">
      <c r="A34" s="1196"/>
      <c r="B34" s="248" t="s">
        <v>330</v>
      </c>
      <c r="C34" s="1220"/>
      <c r="D34" s="325" t="s">
        <v>77</v>
      </c>
      <c r="E34" s="68"/>
      <c r="F34" s="68"/>
      <c r="G34" s="68"/>
      <c r="H34" s="68"/>
    </row>
    <row r="35" spans="1:8" s="160" customFormat="1" ht="14.45" customHeight="1" x14ac:dyDescent="0.25">
      <c r="A35" s="1195" t="s">
        <v>333</v>
      </c>
      <c r="B35" s="252" t="s">
        <v>334</v>
      </c>
      <c r="C35" s="1220"/>
      <c r="D35" s="325" t="s">
        <v>132</v>
      </c>
      <c r="E35" s="68"/>
      <c r="F35" s="68"/>
      <c r="G35" s="68"/>
      <c r="H35" s="68"/>
    </row>
    <row r="36" spans="1:8" s="160" customFormat="1" ht="14.45" customHeight="1" x14ac:dyDescent="0.25">
      <c r="A36" s="1199"/>
      <c r="B36" s="333" t="s">
        <v>335</v>
      </c>
      <c r="C36" s="1221"/>
      <c r="D36" s="334" t="s">
        <v>77</v>
      </c>
      <c r="E36" s="68"/>
      <c r="F36" s="68"/>
      <c r="G36" s="68"/>
      <c r="H36" s="68"/>
    </row>
    <row r="37" spans="1:8" s="160" customFormat="1" ht="58.9" customHeight="1" x14ac:dyDescent="0.25">
      <c r="A37" s="335" t="s">
        <v>336</v>
      </c>
      <c r="B37" s="336" t="s">
        <v>337</v>
      </c>
      <c r="C37" s="1222" t="s">
        <v>338</v>
      </c>
      <c r="D37" s="338" t="s">
        <v>77</v>
      </c>
      <c r="E37" s="68"/>
      <c r="F37" s="68"/>
      <c r="G37" s="68"/>
      <c r="H37" s="68"/>
    </row>
    <row r="38" spans="1:8" s="160" customFormat="1" ht="29.45" customHeight="1" x14ac:dyDescent="0.25">
      <c r="A38" s="1209" t="s">
        <v>339</v>
      </c>
      <c r="B38" s="339" t="s">
        <v>340</v>
      </c>
      <c r="C38" s="1217"/>
      <c r="D38" s="325" t="s">
        <v>82</v>
      </c>
      <c r="E38" s="68"/>
      <c r="F38" s="68"/>
      <c r="G38" s="68"/>
      <c r="H38" s="68"/>
    </row>
    <row r="39" spans="1:8" s="160" customFormat="1" ht="29.45" customHeight="1" x14ac:dyDescent="0.25">
      <c r="A39" s="1210"/>
      <c r="B39" s="340" t="s">
        <v>341</v>
      </c>
      <c r="C39" s="1217"/>
      <c r="D39" s="325" t="s">
        <v>132</v>
      </c>
      <c r="E39" s="68"/>
      <c r="F39" s="68"/>
      <c r="G39" s="68"/>
      <c r="H39" s="68"/>
    </row>
    <row r="40" spans="1:8" s="160" customFormat="1" ht="59.45" customHeight="1" x14ac:dyDescent="0.25">
      <c r="A40" s="341" t="s">
        <v>342</v>
      </c>
      <c r="B40" s="342" t="s">
        <v>343</v>
      </c>
      <c r="C40" s="1218"/>
      <c r="D40" s="343" t="s">
        <v>77</v>
      </c>
      <c r="E40" s="68"/>
      <c r="F40" s="68"/>
      <c r="G40" s="68"/>
      <c r="H40" s="68"/>
    </row>
    <row r="41" spans="1:8" s="312" customFormat="1" ht="2.25" customHeight="1" x14ac:dyDescent="0.25">
      <c r="A41" s="344"/>
      <c r="B41" s="345"/>
      <c r="C41" s="346"/>
      <c r="D41" s="347"/>
      <c r="E41" s="170"/>
      <c r="F41" s="170"/>
      <c r="G41" s="170"/>
      <c r="H41" s="170"/>
    </row>
    <row r="42" spans="1:8" ht="18.75" customHeight="1" x14ac:dyDescent="0.25">
      <c r="A42" s="314" t="s">
        <v>56</v>
      </c>
      <c r="B42" s="315"/>
      <c r="C42" s="315"/>
      <c r="D42" s="315"/>
    </row>
    <row r="43" spans="1:8" ht="15" customHeight="1" x14ac:dyDescent="0.25">
      <c r="A43" s="348" t="s">
        <v>344</v>
      </c>
      <c r="B43" s="349" t="s">
        <v>345</v>
      </c>
      <c r="C43" s="318" t="s">
        <v>74</v>
      </c>
      <c r="D43" s="350" t="s">
        <v>75</v>
      </c>
    </row>
    <row r="44" spans="1:8" s="160" customFormat="1" ht="15" customHeight="1" x14ac:dyDescent="0.25">
      <c r="A44" s="1211" t="s">
        <v>346</v>
      </c>
      <c r="B44" s="351" t="s">
        <v>347</v>
      </c>
      <c r="C44" s="1224" t="s">
        <v>58</v>
      </c>
      <c r="D44" s="352" t="s">
        <v>77</v>
      </c>
    </row>
    <row r="45" spans="1:8" s="160" customFormat="1" x14ac:dyDescent="0.25">
      <c r="A45" s="1211"/>
      <c r="B45" s="353" t="s">
        <v>348</v>
      </c>
      <c r="C45" s="1225"/>
      <c r="D45" s="354" t="s">
        <v>77</v>
      </c>
    </row>
    <row r="46" spans="1:8" s="160" customFormat="1" x14ac:dyDescent="0.25">
      <c r="A46" s="1211"/>
      <c r="B46" s="353" t="s">
        <v>349</v>
      </c>
      <c r="C46" s="1225"/>
      <c r="D46" s="354" t="s">
        <v>350</v>
      </c>
    </row>
    <row r="47" spans="1:8" s="160" customFormat="1" ht="25.5" x14ac:dyDescent="0.25">
      <c r="A47" s="1211"/>
      <c r="B47" s="353" t="s">
        <v>351</v>
      </c>
      <c r="C47" s="1225"/>
      <c r="D47" s="354" t="s">
        <v>77</v>
      </c>
    </row>
    <row r="48" spans="1:8" s="160" customFormat="1" ht="38.25" x14ac:dyDescent="0.25">
      <c r="A48" s="1211"/>
      <c r="B48" s="353" t="s">
        <v>352</v>
      </c>
      <c r="C48" s="1225"/>
      <c r="D48" s="354" t="s">
        <v>132</v>
      </c>
    </row>
    <row r="49" spans="1:10" s="160" customFormat="1" x14ac:dyDescent="0.25">
      <c r="A49" s="1211"/>
      <c r="B49" s="353" t="s">
        <v>353</v>
      </c>
      <c r="C49" s="1225"/>
      <c r="D49" s="354" t="s">
        <v>82</v>
      </c>
    </row>
    <row r="50" spans="1:10" s="160" customFormat="1" x14ac:dyDescent="0.25">
      <c r="A50" s="1211"/>
      <c r="B50" s="353" t="s">
        <v>354</v>
      </c>
      <c r="C50" s="1225"/>
      <c r="D50" s="354" t="s">
        <v>77</v>
      </c>
    </row>
    <row r="51" spans="1:10" s="160" customFormat="1" x14ac:dyDescent="0.25">
      <c r="A51" s="1211"/>
      <c r="B51" s="353" t="s">
        <v>355</v>
      </c>
      <c r="C51" s="1225"/>
      <c r="D51" s="354" t="s">
        <v>132</v>
      </c>
    </row>
    <row r="52" spans="1:10" x14ac:dyDescent="0.25">
      <c r="A52" s="1212"/>
      <c r="B52" s="355" t="s">
        <v>356</v>
      </c>
      <c r="C52" s="1225"/>
      <c r="D52" s="354" t="s">
        <v>77</v>
      </c>
    </row>
    <row r="53" spans="1:10" ht="26.25" x14ac:dyDescent="0.25">
      <c r="A53" s="356" t="s">
        <v>357</v>
      </c>
      <c r="B53" s="322" t="s">
        <v>358</v>
      </c>
      <c r="C53" s="1226"/>
      <c r="D53" s="357" t="s">
        <v>77</v>
      </c>
    </row>
    <row r="54" spans="1:10" customFormat="1" ht="34.5" customHeight="1" x14ac:dyDescent="0.25">
      <c r="A54" s="358" t="s">
        <v>359</v>
      </c>
      <c r="B54" s="359" t="s">
        <v>360</v>
      </c>
      <c r="C54" s="337" t="s">
        <v>312</v>
      </c>
      <c r="D54" s="360" t="s">
        <v>77</v>
      </c>
      <c r="E54" s="110"/>
      <c r="F54" s="111"/>
    </row>
    <row r="55" spans="1:10" customFormat="1" ht="47.25" customHeight="1" x14ac:dyDescent="0.25">
      <c r="A55" s="361" t="s">
        <v>361</v>
      </c>
      <c r="B55" s="257" t="s">
        <v>362</v>
      </c>
      <c r="C55" s="362" t="s">
        <v>326</v>
      </c>
      <c r="D55" s="363" t="s">
        <v>77</v>
      </c>
      <c r="E55" s="110"/>
      <c r="F55" s="111"/>
      <c r="G55" s="110"/>
      <c r="H55" s="111"/>
      <c r="I55" s="110"/>
      <c r="J55" s="111"/>
    </row>
    <row r="56" spans="1:10" s="160" customFormat="1" ht="15" customHeight="1" x14ac:dyDescent="0.25">
      <c r="A56" s="1213" t="s">
        <v>363</v>
      </c>
      <c r="B56" s="364" t="s">
        <v>329</v>
      </c>
      <c r="C56" s="1227" t="s">
        <v>63</v>
      </c>
      <c r="D56" s="325" t="s">
        <v>132</v>
      </c>
      <c r="E56" s="110"/>
      <c r="F56" s="111"/>
    </row>
    <row r="57" spans="1:10" s="160" customFormat="1" x14ac:dyDescent="0.25">
      <c r="A57" s="1194"/>
      <c r="B57" s="364" t="s">
        <v>330</v>
      </c>
      <c r="C57" s="1220"/>
      <c r="D57" s="325" t="s">
        <v>77</v>
      </c>
      <c r="E57" s="110"/>
      <c r="F57" s="111"/>
    </row>
    <row r="58" spans="1:10" s="160" customFormat="1" x14ac:dyDescent="0.25">
      <c r="A58" s="1198" t="s">
        <v>331</v>
      </c>
      <c r="B58" s="271" t="s">
        <v>332</v>
      </c>
      <c r="C58" s="1220"/>
      <c r="D58" s="325" t="s">
        <v>82</v>
      </c>
      <c r="E58" s="110"/>
      <c r="F58" s="111"/>
    </row>
    <row r="59" spans="1:10" s="160" customFormat="1" x14ac:dyDescent="0.25">
      <c r="A59" s="1194"/>
      <c r="B59" s="364" t="s">
        <v>330</v>
      </c>
      <c r="C59" s="1220"/>
      <c r="D59" s="325" t="s">
        <v>77</v>
      </c>
      <c r="E59" s="110"/>
      <c r="F59" s="111"/>
    </row>
    <row r="60" spans="1:10" s="160" customFormat="1" x14ac:dyDescent="0.25">
      <c r="A60" s="1199" t="s">
        <v>333</v>
      </c>
      <c r="B60" s="271" t="s">
        <v>334</v>
      </c>
      <c r="C60" s="1220"/>
      <c r="D60" s="325" t="s">
        <v>132</v>
      </c>
      <c r="E60" s="110"/>
      <c r="F60" s="111"/>
    </row>
    <row r="61" spans="1:10" s="160" customFormat="1" x14ac:dyDescent="0.25">
      <c r="A61" s="1200"/>
      <c r="B61" s="273" t="s">
        <v>335</v>
      </c>
      <c r="C61" s="1228"/>
      <c r="D61" s="343" t="s">
        <v>77</v>
      </c>
      <c r="E61" s="110"/>
      <c r="F61" s="111"/>
    </row>
    <row r="62" spans="1:10" customFormat="1" ht="39.6" customHeight="1" x14ac:dyDescent="0.25">
      <c r="A62" s="358" t="s">
        <v>364</v>
      </c>
      <c r="B62" s="359" t="s">
        <v>365</v>
      </c>
      <c r="C62" s="1222" t="s">
        <v>338</v>
      </c>
      <c r="D62" s="365" t="s">
        <v>77</v>
      </c>
      <c r="E62" s="110"/>
      <c r="F62" s="111"/>
    </row>
    <row r="63" spans="1:10" s="160" customFormat="1" ht="27" customHeight="1" x14ac:dyDescent="0.25">
      <c r="A63" s="320" t="s">
        <v>366</v>
      </c>
      <c r="B63" s="366" t="s">
        <v>367</v>
      </c>
      <c r="C63" s="1217"/>
      <c r="D63" s="352" t="s">
        <v>132</v>
      </c>
      <c r="E63" s="110"/>
    </row>
    <row r="64" spans="1:10" s="160" customFormat="1" ht="15" customHeight="1" x14ac:dyDescent="0.25">
      <c r="A64" s="1198" t="s">
        <v>368</v>
      </c>
      <c r="B64" s="367" t="s">
        <v>369</v>
      </c>
      <c r="C64" s="1217"/>
      <c r="D64" s="354" t="s">
        <v>77</v>
      </c>
    </row>
    <row r="65" spans="1:5" s="160" customFormat="1" ht="31.5" customHeight="1" x14ac:dyDescent="0.25">
      <c r="A65" s="1201"/>
      <c r="B65" s="273" t="s">
        <v>370</v>
      </c>
      <c r="C65" s="1218"/>
      <c r="D65" s="357" t="s">
        <v>132</v>
      </c>
      <c r="E65" s="110"/>
    </row>
    <row r="67" spans="1:5" s="313" customFormat="1" ht="12.75" customHeight="1" x14ac:dyDescent="0.2">
      <c r="A67" s="313" t="s">
        <v>371</v>
      </c>
      <c r="B67" s="368"/>
    </row>
    <row r="68" spans="1:5" s="313" customFormat="1" ht="12.75" customHeight="1" x14ac:dyDescent="0.2">
      <c r="A68" s="369" t="s">
        <v>372</v>
      </c>
      <c r="B68" s="368"/>
    </row>
    <row r="69" spans="1:5" ht="15" customHeight="1" x14ac:dyDescent="0.25">
      <c r="A69" s="68" t="s">
        <v>373</v>
      </c>
    </row>
  </sheetData>
  <mergeCells count="32">
    <mergeCell ref="E9:F16"/>
    <mergeCell ref="C44:C53"/>
    <mergeCell ref="C56:C61"/>
    <mergeCell ref="C62:C65"/>
    <mergeCell ref="D9:D16"/>
    <mergeCell ref="D17:D24"/>
    <mergeCell ref="D27:D30"/>
    <mergeCell ref="C6:C8"/>
    <mergeCell ref="C9:C25"/>
    <mergeCell ref="C27:C30"/>
    <mergeCell ref="C31:C36"/>
    <mergeCell ref="C37:C40"/>
    <mergeCell ref="A58:A59"/>
    <mergeCell ref="A60:A61"/>
    <mergeCell ref="A64:A65"/>
    <mergeCell ref="B9:B12"/>
    <mergeCell ref="B13:B14"/>
    <mergeCell ref="B15:B16"/>
    <mergeCell ref="B17:B20"/>
    <mergeCell ref="B21:B22"/>
    <mergeCell ref="B23:B24"/>
    <mergeCell ref="B28:B30"/>
    <mergeCell ref="A33:A34"/>
    <mergeCell ref="A35:A36"/>
    <mergeCell ref="A38:A39"/>
    <mergeCell ref="A44:A52"/>
    <mergeCell ref="A56:A57"/>
    <mergeCell ref="A6:A8"/>
    <mergeCell ref="A9:A16"/>
    <mergeCell ref="A17:A24"/>
    <mergeCell ref="A27:A30"/>
    <mergeCell ref="A31:A32"/>
  </mergeCells>
  <hyperlinks>
    <hyperlink ref="B64" location="'Ciele s KPIs'!A64" display="Materiálno technické požiadavky na štandardné moderné RTG pracovisko"/>
  </hyperlinks>
  <pageMargins left="0.25" right="0.25" top="0.75" bottom="0.75" header="0.3" footer="0.3"/>
  <pageSetup paperSize="9" scale="55" orientation="portrait"/>
  <headerFooter>
    <oddHeader>&amp;CPríloha 6: Metodika určovania investičných priorít MS SR</oddHeader>
    <oddFooter>&amp;L&amp;"-,Kurzíva"Metodika určovania investičných priorít MS SR</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66A"/>
  </sheetPr>
  <dimension ref="A1:CA27"/>
  <sheetViews>
    <sheetView zoomScale="70" zoomScaleNormal="70" workbookViewId="0">
      <pane xSplit="7" topLeftCell="H1" activePane="topRight" state="frozen"/>
      <selection pane="topRight" activeCell="F6" sqref="F6:F29"/>
    </sheetView>
  </sheetViews>
  <sheetFormatPr defaultColWidth="9.140625" defaultRowHeight="15" x14ac:dyDescent="0.25"/>
  <cols>
    <col min="1" max="1" width="60.5703125" style="68" customWidth="1"/>
    <col min="2" max="2" width="26.85546875" style="161" customWidth="1"/>
    <col min="3" max="3" width="41.7109375" style="161" customWidth="1"/>
    <col min="4" max="4" width="22.85546875" style="68" customWidth="1"/>
    <col min="5" max="5" width="16.28515625" style="68" customWidth="1"/>
    <col min="6" max="6" width="10.7109375" style="68" customWidth="1"/>
    <col min="7" max="7" width="11.42578125" style="301" customWidth="1"/>
    <col min="8" max="8" width="10.7109375" style="68" customWidth="1"/>
    <col min="9" max="9" width="22.85546875" style="68" customWidth="1"/>
    <col min="10" max="10" width="10.7109375" style="68" customWidth="1"/>
    <col min="11" max="11" width="25.85546875" style="68" customWidth="1"/>
    <col min="12" max="12" width="10.7109375" style="68" customWidth="1"/>
    <col min="13" max="13" width="21.5703125" style="68" customWidth="1"/>
    <col min="14" max="14" width="10.7109375" style="68" customWidth="1"/>
    <col min="15" max="15" width="21.5703125" style="68" customWidth="1"/>
    <col min="16" max="16" width="10.7109375" style="68" customWidth="1"/>
    <col min="17" max="17" width="25" style="68" customWidth="1"/>
    <col min="18" max="22" width="10.7109375" style="68" customWidth="1"/>
    <col min="23" max="23" width="24.85546875" style="68" customWidth="1"/>
    <col min="24" max="24" width="10.7109375" style="68" customWidth="1"/>
    <col min="25" max="25" width="19.7109375" style="68" customWidth="1"/>
    <col min="26" max="30" width="10.7109375" style="68" customWidth="1"/>
    <col min="31" max="31" width="28.85546875" style="68" customWidth="1"/>
    <col min="32" max="32" width="15.85546875" style="68" customWidth="1"/>
    <col min="33" max="33" width="22.7109375" style="68" customWidth="1"/>
    <col min="34" max="34" width="10.7109375" style="68" customWidth="1"/>
    <col min="35" max="35" width="22.5703125" style="68" customWidth="1"/>
    <col min="36" max="38" width="10.7109375" style="68" customWidth="1"/>
    <col min="39" max="39" width="21.5703125" style="68" customWidth="1"/>
    <col min="40" max="44" width="10.7109375" style="68" customWidth="1"/>
    <col min="45" max="45" width="18.85546875" style="68" customWidth="1"/>
    <col min="46" max="50" width="10.7109375" style="68" customWidth="1"/>
    <col min="51" max="51" width="35.140625" style="68" customWidth="1"/>
    <col min="52" max="52" width="10.7109375" style="68" customWidth="1"/>
    <col min="53" max="53" width="19.28515625" style="68" customWidth="1"/>
    <col min="54" max="54" width="10.7109375" style="68" customWidth="1"/>
    <col min="55" max="55" width="20.28515625" style="68" customWidth="1"/>
    <col min="56" max="56" width="10.7109375" style="68" customWidth="1"/>
    <col min="57" max="57" width="21.28515625" style="68" customWidth="1"/>
    <col min="58" max="58" width="10.7109375" style="68" customWidth="1"/>
    <col min="59" max="59" width="37.85546875" style="68" customWidth="1"/>
    <col min="60" max="60" width="23.42578125" style="68" customWidth="1"/>
    <col min="61" max="61" width="54" style="68" customWidth="1"/>
    <col min="62" max="62" width="10.7109375" style="68" customWidth="1"/>
    <col min="63" max="63" width="35.5703125" style="68" customWidth="1"/>
    <col min="64" max="64" width="10.7109375" style="68" customWidth="1"/>
    <col min="65" max="65" width="45.85546875" style="68" customWidth="1"/>
    <col min="66" max="66" width="10.7109375" style="68" customWidth="1"/>
    <col min="67" max="67" width="20.140625" style="68" customWidth="1"/>
    <col min="68" max="68" width="10.7109375" style="68" customWidth="1"/>
    <col min="69" max="69" width="28" style="68" customWidth="1"/>
    <col min="70" max="70" width="10.7109375" style="68" customWidth="1"/>
    <col min="71" max="71" width="27.28515625" style="68" customWidth="1"/>
    <col min="72" max="72" width="10.7109375" style="68" customWidth="1"/>
    <col min="73" max="73" width="65" style="68" customWidth="1"/>
    <col min="74" max="75" width="10.7109375" style="68" customWidth="1"/>
    <col min="76" max="76" width="16.42578125" style="68" customWidth="1"/>
    <col min="77" max="77" width="22.140625" style="68" customWidth="1"/>
    <col min="78" max="78" width="10.7109375" style="68" customWidth="1"/>
    <col min="79" max="79" width="55.85546875" style="68" customWidth="1"/>
    <col min="80" max="80" width="10.7109375" style="68" customWidth="1"/>
    <col min="81" max="81" width="18.42578125" style="68" customWidth="1"/>
    <col min="82" max="82" width="10.7109375" style="68" customWidth="1"/>
    <col min="83" max="83" width="24.42578125" style="68" customWidth="1"/>
    <col min="84" max="84" width="12.7109375" style="68" customWidth="1"/>
    <col min="85" max="85" width="27.85546875" style="68" customWidth="1"/>
    <col min="86" max="86" width="10.7109375" style="68" customWidth="1"/>
    <col min="87" max="87" width="25" style="68" customWidth="1"/>
    <col min="88" max="90" width="10.7109375" style="68" customWidth="1"/>
    <col min="91" max="91" width="24" style="68" customWidth="1"/>
    <col min="92" max="94" width="10.7109375" style="68" customWidth="1"/>
    <col min="95" max="95" width="26.7109375" style="68" customWidth="1"/>
    <col min="96" max="96" width="27" style="68" customWidth="1"/>
    <col min="97" max="98" width="10.7109375" style="68" customWidth="1"/>
    <col min="99" max="99" width="23.42578125" style="68" customWidth="1"/>
    <col min="100" max="104" width="10.7109375" style="68" customWidth="1"/>
    <col min="105" max="105" width="13.5703125" style="68" customWidth="1"/>
    <col min="106" max="16384" width="9.140625" style="68"/>
  </cols>
  <sheetData>
    <row r="1" spans="1:78" x14ac:dyDescent="0.25">
      <c r="BZ1" s="311"/>
    </row>
    <row r="2" spans="1:78" x14ac:dyDescent="0.25">
      <c r="BZ2" s="311"/>
    </row>
    <row r="3" spans="1:78" ht="45.75" customHeight="1" x14ac:dyDescent="0.35">
      <c r="A3" s="69" t="s">
        <v>56</v>
      </c>
      <c r="C3" s="68"/>
      <c r="E3" s="302"/>
      <c r="F3" s="303"/>
      <c r="BZ3" s="311"/>
    </row>
    <row r="4" spans="1:78" ht="45.75" customHeight="1" x14ac:dyDescent="0.25">
      <c r="A4" s="304" t="s">
        <v>344</v>
      </c>
      <c r="B4" s="1233" t="s">
        <v>345</v>
      </c>
      <c r="C4" s="1234" t="s">
        <v>74</v>
      </c>
      <c r="D4" s="280" t="s">
        <v>374</v>
      </c>
      <c r="E4" s="280" t="s">
        <v>6</v>
      </c>
      <c r="F4" s="303"/>
      <c r="BZ4" s="311"/>
    </row>
    <row r="5" spans="1:78" ht="45.75" customHeight="1" x14ac:dyDescent="0.25">
      <c r="A5" s="1237" t="s">
        <v>375</v>
      </c>
      <c r="B5" s="1235" t="s">
        <v>347</v>
      </c>
      <c r="C5" s="1235" t="s">
        <v>58</v>
      </c>
      <c r="D5" s="265" t="s">
        <v>77</v>
      </c>
      <c r="E5" s="305" t="s">
        <v>14</v>
      </c>
      <c r="F5" s="303"/>
      <c r="BZ5" s="311"/>
    </row>
    <row r="6" spans="1:78" ht="45.75" customHeight="1" x14ac:dyDescent="0.25">
      <c r="A6" s="1238"/>
      <c r="B6" s="1235" t="s">
        <v>348</v>
      </c>
      <c r="C6" s="1235"/>
      <c r="D6" s="265" t="s">
        <v>77</v>
      </c>
      <c r="E6" s="305" t="s">
        <v>14</v>
      </c>
      <c r="F6" s="303"/>
      <c r="BZ6" s="311"/>
    </row>
    <row r="7" spans="1:78" ht="45.75" customHeight="1" x14ac:dyDescent="0.25">
      <c r="A7" s="1238"/>
      <c r="B7" s="1236" t="s">
        <v>349</v>
      </c>
      <c r="C7" s="1236"/>
      <c r="D7" s="265" t="s">
        <v>132</v>
      </c>
      <c r="E7" s="305" t="s">
        <v>19</v>
      </c>
      <c r="F7" s="303"/>
      <c r="BZ7" s="311"/>
    </row>
    <row r="8" spans="1:78" ht="45.75" customHeight="1" x14ac:dyDescent="0.25">
      <c r="A8" s="1238"/>
      <c r="B8" s="1236" t="s">
        <v>376</v>
      </c>
      <c r="C8" s="1236"/>
      <c r="D8" s="265" t="s">
        <v>77</v>
      </c>
      <c r="E8" s="305" t="s">
        <v>14</v>
      </c>
      <c r="F8" s="303"/>
      <c r="BZ8" s="311"/>
    </row>
    <row r="9" spans="1:78" ht="45.75" customHeight="1" x14ac:dyDescent="0.25">
      <c r="A9" s="1238"/>
      <c r="B9" s="1235" t="s">
        <v>377</v>
      </c>
      <c r="C9" s="1235"/>
      <c r="D9" s="265" t="s">
        <v>132</v>
      </c>
      <c r="E9" s="305" t="s">
        <v>19</v>
      </c>
      <c r="F9" s="303"/>
      <c r="BZ9" s="311"/>
    </row>
    <row r="10" spans="1:78" ht="45.75" customHeight="1" x14ac:dyDescent="0.25">
      <c r="A10" s="1238"/>
      <c r="B10" s="1235" t="s">
        <v>353</v>
      </c>
      <c r="C10" s="1235"/>
      <c r="D10" s="265" t="s">
        <v>82</v>
      </c>
      <c r="E10" s="305" t="s">
        <v>22</v>
      </c>
      <c r="F10" s="303"/>
      <c r="BZ10" s="311"/>
    </row>
    <row r="11" spans="1:78" ht="45.75" customHeight="1" x14ac:dyDescent="0.25">
      <c r="A11" s="1238"/>
      <c r="B11" s="1236" t="s">
        <v>354</v>
      </c>
      <c r="C11" s="1236"/>
      <c r="D11" s="265" t="s">
        <v>77</v>
      </c>
      <c r="E11" s="305" t="s">
        <v>14</v>
      </c>
      <c r="F11" s="303"/>
      <c r="BZ11" s="311"/>
    </row>
    <row r="12" spans="1:78" ht="45.75" customHeight="1" x14ac:dyDescent="0.25">
      <c r="A12" s="1238"/>
      <c r="B12" s="1236" t="s">
        <v>378</v>
      </c>
      <c r="C12" s="1236"/>
      <c r="D12" s="265" t="s">
        <v>132</v>
      </c>
      <c r="E12" s="305" t="s">
        <v>19</v>
      </c>
      <c r="F12" s="303"/>
      <c r="BZ12" s="311"/>
    </row>
    <row r="13" spans="1:78" ht="45.75" customHeight="1" x14ac:dyDescent="0.25">
      <c r="A13" s="1239"/>
      <c r="B13" s="1236" t="s">
        <v>356</v>
      </c>
      <c r="C13" s="1236"/>
      <c r="D13" s="306" t="s">
        <v>77</v>
      </c>
      <c r="E13" s="307" t="s">
        <v>14</v>
      </c>
      <c r="F13" s="303"/>
      <c r="BZ13" s="311"/>
    </row>
    <row r="14" spans="1:78" ht="45.75" customHeight="1" x14ac:dyDescent="0.25">
      <c r="A14" s="308"/>
      <c r="B14" s="309"/>
      <c r="C14" s="309"/>
      <c r="D14" s="310"/>
      <c r="E14" s="302"/>
      <c r="F14" s="303"/>
      <c r="BZ14" s="311"/>
    </row>
    <row r="15" spans="1:78" x14ac:dyDescent="0.25">
      <c r="BZ15" s="311"/>
    </row>
    <row r="16" spans="1:78" x14ac:dyDescent="0.25">
      <c r="BZ16" s="311"/>
    </row>
    <row r="17" spans="78:79" x14ac:dyDescent="0.25">
      <c r="BZ17" s="311"/>
    </row>
    <row r="18" spans="78:79" x14ac:dyDescent="0.25">
      <c r="BZ18" s="311"/>
    </row>
    <row r="19" spans="78:79" x14ac:dyDescent="0.25">
      <c r="BZ19" s="311"/>
    </row>
    <row r="20" spans="78:79" x14ac:dyDescent="0.25">
      <c r="BZ20" s="311"/>
    </row>
    <row r="21" spans="78:79" x14ac:dyDescent="0.25">
      <c r="BZ21" s="311"/>
    </row>
    <row r="22" spans="78:79" x14ac:dyDescent="0.25">
      <c r="BZ22" s="311"/>
    </row>
    <row r="23" spans="78:79" x14ac:dyDescent="0.25">
      <c r="BZ23" s="311"/>
    </row>
    <row r="24" spans="78:79" x14ac:dyDescent="0.25">
      <c r="BZ24" s="311"/>
    </row>
    <row r="25" spans="78:79" x14ac:dyDescent="0.25">
      <c r="BZ25" s="311"/>
    </row>
    <row r="26" spans="78:79" x14ac:dyDescent="0.25">
      <c r="CA26" s="311"/>
    </row>
    <row r="27" spans="78:79" x14ac:dyDescent="0.25">
      <c r="CA27" s="311"/>
    </row>
  </sheetData>
  <mergeCells count="11">
    <mergeCell ref="A5:A13"/>
    <mergeCell ref="B9:C9"/>
    <mergeCell ref="B10:C10"/>
    <mergeCell ref="B11:C11"/>
    <mergeCell ref="B12:C12"/>
    <mergeCell ref="B13:C13"/>
    <mergeCell ref="B4:C4"/>
    <mergeCell ref="B5:C5"/>
    <mergeCell ref="B6:C6"/>
    <mergeCell ref="B7:C7"/>
    <mergeCell ref="B8:C8"/>
  </mergeCells>
  <pageMargins left="0.25" right="0.25" top="0.75" bottom="0.75" header="0.3" footer="0.3"/>
  <pageSetup paperSize="9" scale="55" orientation="portrait"/>
  <headerFooter>
    <oddHeader>&amp;CPríloha 6: Metodika určovania investičných priorít MS SR</oddHeader>
    <oddFooter>&amp;L&amp;"-,Kurzíva"Metodika určovania investičných priorít MS SR</oddFooter>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366A"/>
  </sheetPr>
  <dimension ref="A4:I95"/>
  <sheetViews>
    <sheetView topLeftCell="A31" zoomScale="70" zoomScaleNormal="70" workbookViewId="0">
      <selection activeCell="F6" sqref="F6:F29"/>
    </sheetView>
  </sheetViews>
  <sheetFormatPr defaultColWidth="9" defaultRowHeight="15" x14ac:dyDescent="0.25"/>
  <cols>
    <col min="1" max="2" width="53.28515625" customWidth="1"/>
    <col min="3" max="3" width="24" customWidth="1"/>
    <col min="4" max="4" width="108.28515625" customWidth="1"/>
    <col min="5" max="5" width="16.5703125" customWidth="1"/>
    <col min="6" max="6" width="19.7109375" customWidth="1"/>
    <col min="7" max="7" width="24.5703125" style="230" customWidth="1"/>
    <col min="8" max="8" width="39.28515625" hidden="1" customWidth="1"/>
  </cols>
  <sheetData>
    <row r="4" spans="1:8" ht="21" x14ac:dyDescent="0.35">
      <c r="A4" s="231" t="s">
        <v>71</v>
      </c>
    </row>
    <row r="5" spans="1:8" ht="30" x14ac:dyDescent="0.25">
      <c r="A5" s="232" t="s">
        <v>85</v>
      </c>
      <c r="B5" s="233" t="s">
        <v>73</v>
      </c>
      <c r="C5" s="233" t="s">
        <v>379</v>
      </c>
      <c r="D5" s="234" t="s">
        <v>86</v>
      </c>
      <c r="E5" s="235" t="s">
        <v>74</v>
      </c>
      <c r="F5" s="235" t="s">
        <v>75</v>
      </c>
      <c r="G5" s="236" t="s">
        <v>6</v>
      </c>
      <c r="H5" s="237" t="s">
        <v>380</v>
      </c>
    </row>
    <row r="6" spans="1:8" ht="15.75" customHeight="1" x14ac:dyDescent="0.25">
      <c r="A6" s="1256" t="s">
        <v>310</v>
      </c>
      <c r="B6" s="1264" t="s">
        <v>381</v>
      </c>
      <c r="C6" s="1285" t="s">
        <v>382</v>
      </c>
      <c r="D6" s="238" t="s">
        <v>383</v>
      </c>
      <c r="E6" s="1278" t="s">
        <v>312</v>
      </c>
      <c r="F6" s="1296" t="s">
        <v>77</v>
      </c>
      <c r="G6" s="1299" t="s">
        <v>14</v>
      </c>
      <c r="H6" s="239" t="s">
        <v>384</v>
      </c>
    </row>
    <row r="7" spans="1:8" ht="27.75" customHeight="1" x14ac:dyDescent="0.25">
      <c r="A7" s="1256"/>
      <c r="B7" s="1264"/>
      <c r="C7" s="1285"/>
      <c r="D7" s="240" t="s">
        <v>385</v>
      </c>
      <c r="E7" s="1278"/>
      <c r="F7" s="1296"/>
      <c r="G7" s="1299"/>
      <c r="H7" s="239" t="s">
        <v>386</v>
      </c>
    </row>
    <row r="8" spans="1:8" ht="21" customHeight="1" x14ac:dyDescent="0.25">
      <c r="A8" s="1256"/>
      <c r="B8" s="1264"/>
      <c r="C8" s="1286"/>
      <c r="D8" s="240" t="s">
        <v>387</v>
      </c>
      <c r="E8" s="1278"/>
      <c r="F8" s="1296"/>
      <c r="G8" s="1299"/>
      <c r="H8" s="241" t="s">
        <v>388</v>
      </c>
    </row>
    <row r="9" spans="1:8" ht="26.25" x14ac:dyDescent="0.25">
      <c r="A9" s="1256"/>
      <c r="B9" s="1265"/>
      <c r="C9" s="1287" t="s">
        <v>389</v>
      </c>
      <c r="D9" s="242" t="s">
        <v>390</v>
      </c>
      <c r="E9" s="1278"/>
      <c r="F9" s="1297"/>
      <c r="G9" s="1300"/>
      <c r="H9" s="239" t="s">
        <v>391</v>
      </c>
    </row>
    <row r="10" spans="1:8" ht="39" x14ac:dyDescent="0.25">
      <c r="A10" s="1256"/>
      <c r="B10" s="1265"/>
      <c r="C10" s="1285"/>
      <c r="D10" s="240" t="s">
        <v>392</v>
      </c>
      <c r="E10" s="1278"/>
      <c r="F10" s="1297"/>
      <c r="G10" s="1300"/>
      <c r="H10" s="239" t="s">
        <v>393</v>
      </c>
    </row>
    <row r="11" spans="1:8" x14ac:dyDescent="0.25">
      <c r="A11" s="1256"/>
      <c r="B11" s="1265"/>
      <c r="C11" s="1285"/>
      <c r="D11" s="245" t="s">
        <v>394</v>
      </c>
      <c r="E11" s="1278"/>
      <c r="F11" s="1297"/>
      <c r="G11" s="1300"/>
      <c r="H11" s="183"/>
    </row>
    <row r="12" spans="1:8" x14ac:dyDescent="0.25">
      <c r="A12" s="1256"/>
      <c r="B12" s="1265"/>
      <c r="C12" s="1285"/>
      <c r="D12" s="245" t="s">
        <v>395</v>
      </c>
      <c r="E12" s="1278"/>
      <c r="F12" s="1297"/>
      <c r="G12" s="1300"/>
      <c r="H12" s="241" t="s">
        <v>396</v>
      </c>
    </row>
    <row r="13" spans="1:8" x14ac:dyDescent="0.25">
      <c r="A13" s="1256"/>
      <c r="B13" s="1265"/>
      <c r="C13" s="1285"/>
      <c r="D13" s="246" t="s">
        <v>397</v>
      </c>
      <c r="E13" s="1278"/>
      <c r="F13" s="1297"/>
      <c r="G13" s="1300"/>
      <c r="H13" s="183"/>
    </row>
    <row r="14" spans="1:8" ht="19.5" customHeight="1" x14ac:dyDescent="0.25">
      <c r="A14" s="1256"/>
      <c r="B14" s="1265"/>
      <c r="C14" s="1285"/>
      <c r="D14" s="246" t="s">
        <v>398</v>
      </c>
      <c r="E14" s="1278"/>
      <c r="F14" s="1297"/>
      <c r="G14" s="1300"/>
      <c r="H14" s="239" t="s">
        <v>399</v>
      </c>
    </row>
    <row r="15" spans="1:8" ht="30" customHeight="1" x14ac:dyDescent="0.25">
      <c r="A15" s="1256"/>
      <c r="B15" s="1265"/>
      <c r="C15" s="1286"/>
      <c r="D15" s="246" t="s">
        <v>400</v>
      </c>
      <c r="E15" s="1278"/>
      <c r="F15" s="1297"/>
      <c r="G15" s="1300"/>
      <c r="H15" s="239" t="s">
        <v>401</v>
      </c>
    </row>
    <row r="16" spans="1:8" ht="27" customHeight="1" x14ac:dyDescent="0.25">
      <c r="A16" s="1256"/>
      <c r="B16" s="1265"/>
      <c r="C16" s="1288" t="s">
        <v>402</v>
      </c>
      <c r="D16" s="246" t="s">
        <v>403</v>
      </c>
      <c r="E16" s="1278"/>
      <c r="F16" s="1297"/>
      <c r="G16" s="1300"/>
      <c r="H16" s="239" t="s">
        <v>404</v>
      </c>
    </row>
    <row r="17" spans="1:9" ht="27.75" customHeight="1" x14ac:dyDescent="0.25">
      <c r="A17" s="1256"/>
      <c r="B17" s="1265"/>
      <c r="C17" s="1286"/>
      <c r="D17" s="246" t="s">
        <v>405</v>
      </c>
      <c r="E17" s="1278"/>
      <c r="F17" s="1297"/>
      <c r="G17" s="1300"/>
      <c r="H17" s="239" t="s">
        <v>406</v>
      </c>
    </row>
    <row r="18" spans="1:9" x14ac:dyDescent="0.25">
      <c r="A18" s="1256"/>
      <c r="B18" s="1266" t="s">
        <v>317</v>
      </c>
      <c r="C18" s="1288" t="s">
        <v>402</v>
      </c>
      <c r="D18" s="246" t="s">
        <v>407</v>
      </c>
      <c r="E18" s="1278"/>
      <c r="F18" s="1297"/>
      <c r="G18" s="1300"/>
      <c r="H18" s="183"/>
    </row>
    <row r="19" spans="1:9" x14ac:dyDescent="0.25">
      <c r="A19" s="1256"/>
      <c r="B19" s="1267"/>
      <c r="C19" s="1286"/>
      <c r="D19" s="246" t="s">
        <v>408</v>
      </c>
      <c r="E19" s="1278"/>
      <c r="F19" s="1297"/>
      <c r="G19" s="1300"/>
      <c r="H19" s="239" t="s">
        <v>409</v>
      </c>
    </row>
    <row r="20" spans="1:9" ht="26.25" x14ac:dyDescent="0.25">
      <c r="A20" s="1256"/>
      <c r="B20" s="1268" t="s">
        <v>318</v>
      </c>
      <c r="C20" s="247" t="s">
        <v>402</v>
      </c>
      <c r="D20" s="248" t="s">
        <v>410</v>
      </c>
      <c r="E20" s="1278"/>
      <c r="F20" s="1297"/>
      <c r="G20" s="1300"/>
      <c r="H20" s="239" t="s">
        <v>411</v>
      </c>
    </row>
    <row r="21" spans="1:9" x14ac:dyDescent="0.25">
      <c r="A21" s="1257"/>
      <c r="B21" s="1269"/>
      <c r="C21" s="1289" t="s">
        <v>412</v>
      </c>
      <c r="D21" s="249" t="s">
        <v>413</v>
      </c>
      <c r="E21" s="1279"/>
      <c r="F21" s="1297"/>
      <c r="G21" s="1300"/>
      <c r="H21" s="183"/>
    </row>
    <row r="22" spans="1:9" x14ac:dyDescent="0.25">
      <c r="A22" s="1257"/>
      <c r="B22" s="1269"/>
      <c r="C22" s="1285"/>
      <c r="D22" s="250" t="s">
        <v>414</v>
      </c>
      <c r="E22" s="1279"/>
      <c r="F22" s="1297"/>
      <c r="G22" s="1300"/>
      <c r="H22" s="239" t="s">
        <v>415</v>
      </c>
    </row>
    <row r="23" spans="1:9" ht="26.25" x14ac:dyDescent="0.25">
      <c r="A23" s="1257"/>
      <c r="B23" s="1269"/>
      <c r="C23" s="1285"/>
      <c r="D23" s="250" t="s">
        <v>416</v>
      </c>
      <c r="E23" s="1279"/>
      <c r="F23" s="1297"/>
      <c r="G23" s="1300"/>
      <c r="H23" s="239" t="s">
        <v>417</v>
      </c>
    </row>
    <row r="24" spans="1:9" ht="26.25" x14ac:dyDescent="0.25">
      <c r="A24" s="1257"/>
      <c r="B24" s="1269"/>
      <c r="C24" s="1285"/>
      <c r="D24" s="250" t="s">
        <v>418</v>
      </c>
      <c r="E24" s="1279"/>
      <c r="F24" s="1297"/>
      <c r="G24" s="1300"/>
      <c r="H24" s="239" t="s">
        <v>419</v>
      </c>
    </row>
    <row r="25" spans="1:9" x14ac:dyDescent="0.25">
      <c r="A25" s="1257"/>
      <c r="B25" s="1269"/>
      <c r="C25" s="1285"/>
      <c r="D25" s="250" t="s">
        <v>420</v>
      </c>
      <c r="E25" s="1279"/>
      <c r="F25" s="1297"/>
      <c r="G25" s="1300"/>
      <c r="H25" s="239" t="s">
        <v>421</v>
      </c>
    </row>
    <row r="26" spans="1:9" x14ac:dyDescent="0.25">
      <c r="A26" s="1257"/>
      <c r="B26" s="1269"/>
      <c r="C26" s="1285"/>
      <c r="D26" s="250" t="s">
        <v>422</v>
      </c>
      <c r="E26" s="1279"/>
      <c r="F26" s="1297"/>
      <c r="G26" s="1300"/>
      <c r="H26" s="183"/>
    </row>
    <row r="27" spans="1:9" ht="26.25" x14ac:dyDescent="0.25">
      <c r="A27" s="1257"/>
      <c r="B27" s="1269"/>
      <c r="C27" s="1285"/>
      <c r="D27" s="251" t="s">
        <v>423</v>
      </c>
      <c r="E27" s="1279"/>
      <c r="F27" s="1297"/>
      <c r="G27" s="1300"/>
      <c r="H27" s="239" t="s">
        <v>424</v>
      </c>
    </row>
    <row r="28" spans="1:9" x14ac:dyDescent="0.25">
      <c r="A28" s="1257"/>
      <c r="B28" s="1269"/>
      <c r="C28" s="1285"/>
      <c r="D28" s="252" t="s">
        <v>425</v>
      </c>
      <c r="E28" s="1279"/>
      <c r="F28" s="1297"/>
      <c r="G28" s="1300"/>
      <c r="H28" s="183"/>
    </row>
    <row r="29" spans="1:9" x14ac:dyDescent="0.25">
      <c r="A29" s="1258"/>
      <c r="B29" s="1267"/>
      <c r="C29" s="1286"/>
      <c r="D29" s="253" t="s">
        <v>426</v>
      </c>
      <c r="E29" s="1280"/>
      <c r="F29" s="1297"/>
      <c r="G29" s="1300"/>
      <c r="H29" s="239" t="s">
        <v>427</v>
      </c>
    </row>
    <row r="30" spans="1:9" x14ac:dyDescent="0.25">
      <c r="A30" s="1259" t="s">
        <v>315</v>
      </c>
      <c r="B30" s="1270" t="s">
        <v>428</v>
      </c>
      <c r="C30" s="1275"/>
      <c r="D30" s="254" t="s">
        <v>429</v>
      </c>
      <c r="E30" s="1278" t="s">
        <v>312</v>
      </c>
      <c r="F30" s="1296" t="s">
        <v>82</v>
      </c>
      <c r="G30" s="1299" t="s">
        <v>22</v>
      </c>
      <c r="H30" s="1290"/>
    </row>
    <row r="31" spans="1:9" ht="26.25" x14ac:dyDescent="0.25">
      <c r="A31" s="1259"/>
      <c r="B31" s="1270"/>
      <c r="C31" s="1275"/>
      <c r="D31" s="250" t="s">
        <v>385</v>
      </c>
      <c r="E31" s="1278"/>
      <c r="F31" s="1297"/>
      <c r="G31" s="1300"/>
      <c r="H31" s="1291"/>
      <c r="I31" s="61"/>
    </row>
    <row r="32" spans="1:9" ht="26.25" x14ac:dyDescent="0.25">
      <c r="A32" s="1259"/>
      <c r="B32" s="1270"/>
      <c r="C32" s="1275"/>
      <c r="D32" s="250" t="s">
        <v>430</v>
      </c>
      <c r="E32" s="1278"/>
      <c r="F32" s="1297"/>
      <c r="G32" s="1300"/>
      <c r="H32" s="1291"/>
    </row>
    <row r="33" spans="1:9" ht="30" customHeight="1" x14ac:dyDescent="0.25">
      <c r="A33" s="1259"/>
      <c r="B33" s="1270"/>
      <c r="C33" s="1275"/>
      <c r="D33" s="250" t="s">
        <v>387</v>
      </c>
      <c r="E33" s="1278"/>
      <c r="F33" s="1297"/>
      <c r="G33" s="1300"/>
      <c r="H33" s="1291"/>
      <c r="I33" s="61"/>
    </row>
    <row r="34" spans="1:9" ht="26.25" x14ac:dyDescent="0.25">
      <c r="A34" s="1259"/>
      <c r="B34" s="1270"/>
      <c r="C34" s="1275"/>
      <c r="D34" s="250" t="s">
        <v>431</v>
      </c>
      <c r="E34" s="1278"/>
      <c r="F34" s="1297"/>
      <c r="G34" s="1300"/>
      <c r="H34" s="1291"/>
    </row>
    <row r="35" spans="1:9" ht="26.25" x14ac:dyDescent="0.25">
      <c r="A35" s="1259"/>
      <c r="B35" s="1270"/>
      <c r="C35" s="1275"/>
      <c r="D35" s="250" t="s">
        <v>432</v>
      </c>
      <c r="E35" s="1278"/>
      <c r="F35" s="1297"/>
      <c r="G35" s="1300"/>
      <c r="H35" s="1291"/>
      <c r="I35" s="61"/>
    </row>
    <row r="36" spans="1:9" ht="45" customHeight="1" x14ac:dyDescent="0.25">
      <c r="A36" s="1259"/>
      <c r="B36" s="1270"/>
      <c r="C36" s="1275"/>
      <c r="D36" s="250" t="s">
        <v>433</v>
      </c>
      <c r="E36" s="1278"/>
      <c r="F36" s="1297"/>
      <c r="G36" s="1300"/>
      <c r="H36" s="1291"/>
    </row>
    <row r="37" spans="1:9" ht="15.75" customHeight="1" x14ac:dyDescent="0.25">
      <c r="A37" s="1259"/>
      <c r="B37" s="1270"/>
      <c r="C37" s="1275"/>
      <c r="D37" s="255" t="s">
        <v>434</v>
      </c>
      <c r="E37" s="1278"/>
      <c r="F37" s="1297"/>
      <c r="G37" s="1300"/>
      <c r="H37" s="1291"/>
      <c r="I37" s="61"/>
    </row>
    <row r="38" spans="1:9" ht="60.75" customHeight="1" x14ac:dyDescent="0.25">
      <c r="A38" s="1259"/>
      <c r="B38" s="1270"/>
      <c r="C38" s="1275"/>
      <c r="D38" s="250" t="s">
        <v>392</v>
      </c>
      <c r="E38" s="1278"/>
      <c r="F38" s="1297"/>
      <c r="G38" s="1300"/>
      <c r="H38" s="1291"/>
    </row>
    <row r="39" spans="1:9" ht="45" customHeight="1" x14ac:dyDescent="0.25">
      <c r="A39" s="1259"/>
      <c r="B39" s="1270"/>
      <c r="C39" s="1276"/>
      <c r="D39" s="255" t="s">
        <v>390</v>
      </c>
      <c r="E39" s="1278"/>
      <c r="F39" s="1297"/>
      <c r="G39" s="1300"/>
      <c r="H39" s="1291"/>
    </row>
    <row r="40" spans="1:9" ht="34.5" customHeight="1" x14ac:dyDescent="0.25">
      <c r="A40" s="1259"/>
      <c r="B40" s="1270" t="s">
        <v>318</v>
      </c>
      <c r="C40" s="1277"/>
      <c r="D40" s="252" t="s">
        <v>425</v>
      </c>
      <c r="E40" s="1279"/>
      <c r="F40" s="1297"/>
      <c r="G40" s="1300"/>
      <c r="H40" s="1292"/>
    </row>
    <row r="41" spans="1:9" ht="34.5" customHeight="1" x14ac:dyDescent="0.25">
      <c r="A41" s="1259"/>
      <c r="B41" s="1270"/>
      <c r="C41" s="1275"/>
      <c r="D41" s="250" t="s">
        <v>414</v>
      </c>
      <c r="E41" s="1279"/>
      <c r="F41" s="1297"/>
      <c r="G41" s="1300"/>
      <c r="H41" s="1292"/>
    </row>
    <row r="42" spans="1:9" ht="34.5" customHeight="1" x14ac:dyDescent="0.25">
      <c r="A42" s="1259"/>
      <c r="B42" s="1270"/>
      <c r="C42" s="1275"/>
      <c r="D42" s="250" t="s">
        <v>435</v>
      </c>
      <c r="E42" s="1279"/>
      <c r="F42" s="1297"/>
      <c r="G42" s="1300"/>
      <c r="H42" s="1292"/>
    </row>
    <row r="43" spans="1:9" ht="44.25" customHeight="1" x14ac:dyDescent="0.25">
      <c r="A43" s="1259"/>
      <c r="B43" s="1270"/>
      <c r="C43" s="1275"/>
      <c r="D43" s="250" t="s">
        <v>436</v>
      </c>
      <c r="E43" s="1279"/>
      <c r="F43" s="1297"/>
      <c r="G43" s="1300"/>
      <c r="H43" s="1292"/>
    </row>
    <row r="44" spans="1:9" ht="34.5" customHeight="1" x14ac:dyDescent="0.25">
      <c r="A44" s="1260"/>
      <c r="B44" s="1270"/>
      <c r="C44" s="1275"/>
      <c r="D44" s="250" t="s">
        <v>437</v>
      </c>
      <c r="E44" s="1279"/>
      <c r="F44" s="1297"/>
      <c r="G44" s="1300"/>
      <c r="H44" s="1292"/>
    </row>
    <row r="45" spans="1:9" ht="34.5" customHeight="1" x14ac:dyDescent="0.25">
      <c r="A45" s="1260"/>
      <c r="B45" s="1270"/>
      <c r="C45" s="1275"/>
      <c r="D45" s="250" t="s">
        <v>438</v>
      </c>
      <c r="E45" s="1279"/>
      <c r="F45" s="1297"/>
      <c r="G45" s="1300"/>
      <c r="H45" s="1292"/>
    </row>
    <row r="46" spans="1:9" ht="34.5" customHeight="1" x14ac:dyDescent="0.25">
      <c r="A46" s="1260"/>
      <c r="B46" s="1270"/>
      <c r="C46" s="1275"/>
      <c r="D46" s="250" t="s">
        <v>439</v>
      </c>
      <c r="E46" s="1279"/>
      <c r="F46" s="1297"/>
      <c r="G46" s="1300"/>
      <c r="H46" s="1292"/>
    </row>
    <row r="47" spans="1:9" x14ac:dyDescent="0.25">
      <c r="A47" s="1260"/>
      <c r="B47" s="1271"/>
      <c r="C47" s="1275"/>
      <c r="D47" s="253" t="s">
        <v>426</v>
      </c>
      <c r="E47" s="1279"/>
      <c r="F47" s="1297"/>
      <c r="G47" s="1300"/>
      <c r="H47" s="1292"/>
    </row>
    <row r="48" spans="1:9" ht="25.5" x14ac:dyDescent="0.25">
      <c r="A48" s="256" t="s">
        <v>319</v>
      </c>
      <c r="B48" s="257" t="s">
        <v>320</v>
      </c>
      <c r="C48" s="258"/>
      <c r="D48" s="259" t="s">
        <v>440</v>
      </c>
      <c r="E48" s="1281"/>
      <c r="F48" s="243" t="s">
        <v>77</v>
      </c>
      <c r="G48" s="244">
        <v>6</v>
      </c>
      <c r="H48" s="261"/>
    </row>
    <row r="49" spans="1:9" ht="42" customHeight="1" x14ac:dyDescent="0.25">
      <c r="A49" s="262" t="s">
        <v>321</v>
      </c>
      <c r="B49" s="263" t="s">
        <v>322</v>
      </c>
      <c r="C49" s="264"/>
      <c r="D49" s="264" t="s">
        <v>441</v>
      </c>
      <c r="E49" s="260" t="s">
        <v>323</v>
      </c>
      <c r="F49" s="265" t="s">
        <v>132</v>
      </c>
      <c r="G49" s="266" t="s">
        <v>19</v>
      </c>
      <c r="H49" s="267" t="s">
        <v>442</v>
      </c>
    </row>
    <row r="50" spans="1:9" ht="26.25" x14ac:dyDescent="0.25">
      <c r="A50" s="1261" t="s">
        <v>324</v>
      </c>
      <c r="B50" s="268" t="s">
        <v>320</v>
      </c>
      <c r="C50" s="269"/>
      <c r="D50" s="269" t="s">
        <v>443</v>
      </c>
      <c r="E50" s="1282" t="s">
        <v>326</v>
      </c>
      <c r="F50" s="1296" t="s">
        <v>77</v>
      </c>
      <c r="G50" s="1299" t="s">
        <v>14</v>
      </c>
      <c r="H50" s="1293" t="s">
        <v>444</v>
      </c>
    </row>
    <row r="51" spans="1:9" s="68" customFormat="1" x14ac:dyDescent="0.25">
      <c r="A51" s="1262"/>
      <c r="B51" s="1272" t="s">
        <v>327</v>
      </c>
      <c r="C51" s="270"/>
      <c r="D51" s="271" t="s">
        <v>445</v>
      </c>
      <c r="E51" s="1283"/>
      <c r="F51" s="1297"/>
      <c r="G51" s="1300"/>
      <c r="H51" s="1294"/>
      <c r="I51"/>
    </row>
    <row r="52" spans="1:9" s="68" customFormat="1" x14ac:dyDescent="0.25">
      <c r="A52" s="1262"/>
      <c r="B52" s="1273"/>
      <c r="C52" s="270"/>
      <c r="D52" s="271" t="s">
        <v>446</v>
      </c>
      <c r="E52" s="1283"/>
      <c r="F52" s="1297"/>
      <c r="G52" s="1300"/>
      <c r="H52" s="1294"/>
      <c r="I52"/>
    </row>
    <row r="53" spans="1:9" s="68" customFormat="1" x14ac:dyDescent="0.25">
      <c r="A53" s="1263"/>
      <c r="B53" s="1274"/>
      <c r="C53" s="272"/>
      <c r="D53" s="273" t="s">
        <v>447</v>
      </c>
      <c r="E53" s="1284"/>
      <c r="F53" s="1298"/>
      <c r="G53" s="1301"/>
      <c r="H53" s="1295"/>
      <c r="I53"/>
    </row>
    <row r="54" spans="1:9" s="229" customFormat="1" x14ac:dyDescent="0.25">
      <c r="A54" s="274" t="s">
        <v>448</v>
      </c>
      <c r="B54" s="274"/>
      <c r="C54" s="274"/>
      <c r="D54" s="274"/>
      <c r="E54" s="274"/>
      <c r="F54" s="275"/>
      <c r="G54" s="276"/>
      <c r="H54" s="277"/>
      <c r="I54" s="277"/>
    </row>
    <row r="55" spans="1:9" ht="21" x14ac:dyDescent="0.35">
      <c r="A55" s="231" t="s">
        <v>56</v>
      </c>
      <c r="C55" s="112"/>
      <c r="D55" s="112"/>
      <c r="E55" s="112"/>
      <c r="F55" s="109"/>
      <c r="G55" s="278"/>
      <c r="H55" s="110"/>
      <c r="I55" s="111"/>
    </row>
    <row r="56" spans="1:9" x14ac:dyDescent="0.25">
      <c r="A56" s="232" t="s">
        <v>344</v>
      </c>
      <c r="B56" s="1240" t="s">
        <v>345</v>
      </c>
      <c r="C56" s="1241"/>
      <c r="D56" s="235"/>
      <c r="E56" s="234" t="s">
        <v>449</v>
      </c>
      <c r="F56" s="279" t="s">
        <v>75</v>
      </c>
      <c r="G56" s="280" t="s">
        <v>6</v>
      </c>
      <c r="H56" s="110"/>
      <c r="I56" s="111"/>
    </row>
    <row r="57" spans="1:9" ht="27.95" customHeight="1" x14ac:dyDescent="0.25">
      <c r="A57" s="281" t="s">
        <v>359</v>
      </c>
      <c r="B57" s="1242" t="s">
        <v>360</v>
      </c>
      <c r="C57" s="1243"/>
      <c r="D57" s="282"/>
      <c r="E57" s="283" t="s">
        <v>312</v>
      </c>
      <c r="F57" s="284" t="s">
        <v>77</v>
      </c>
      <c r="G57" s="285">
        <v>6</v>
      </c>
      <c r="H57" s="110"/>
      <c r="I57" s="111"/>
    </row>
    <row r="58" spans="1:9" ht="27" customHeight="1" x14ac:dyDescent="0.25">
      <c r="A58" s="262" t="s">
        <v>361</v>
      </c>
      <c r="B58" s="1244" t="s">
        <v>362</v>
      </c>
      <c r="C58" s="1245"/>
      <c r="D58" s="286"/>
      <c r="E58" s="287" t="s">
        <v>326</v>
      </c>
      <c r="F58" s="288" t="s">
        <v>77</v>
      </c>
      <c r="G58" s="289">
        <v>6</v>
      </c>
      <c r="H58" s="110"/>
      <c r="I58" s="111"/>
    </row>
    <row r="59" spans="1:9" x14ac:dyDescent="0.25">
      <c r="A59" s="107"/>
      <c r="B59" s="107"/>
      <c r="C59" s="108"/>
      <c r="D59" s="108"/>
      <c r="E59" s="108"/>
      <c r="F59" s="109"/>
      <c r="G59" s="290"/>
      <c r="H59" s="111"/>
    </row>
    <row r="60" spans="1:9" x14ac:dyDescent="0.25">
      <c r="A60" s="107"/>
      <c r="B60" s="107"/>
      <c r="C60" s="108"/>
      <c r="D60" s="108"/>
      <c r="E60" s="108"/>
      <c r="F60" s="109"/>
      <c r="G60" s="290"/>
      <c r="H60" s="111"/>
    </row>
    <row r="61" spans="1:9" x14ac:dyDescent="0.25">
      <c r="A61" s="10"/>
      <c r="B61" s="10"/>
    </row>
    <row r="62" spans="1:9" ht="15.75" hidden="1" customHeight="1" x14ac:dyDescent="0.25">
      <c r="A62" s="1246" t="s">
        <v>450</v>
      </c>
      <c r="B62" s="1247"/>
      <c r="C62" s="291"/>
      <c r="D62" s="291" t="s">
        <v>451</v>
      </c>
      <c r="E62" s="292" t="s">
        <v>452</v>
      </c>
      <c r="F62" s="291" t="s">
        <v>453</v>
      </c>
      <c r="G62" s="293" t="s">
        <v>454</v>
      </c>
    </row>
    <row r="63" spans="1:9" ht="128.1" hidden="1" customHeight="1" x14ac:dyDescent="0.25">
      <c r="A63" s="1248" t="s">
        <v>455</v>
      </c>
      <c r="B63" s="1249"/>
      <c r="C63" s="127"/>
      <c r="D63" s="127" t="s">
        <v>456</v>
      </c>
      <c r="E63" s="128" t="s">
        <v>457</v>
      </c>
      <c r="F63" s="128" t="s">
        <v>458</v>
      </c>
      <c r="G63" s="294"/>
      <c r="H63" t="s">
        <v>459</v>
      </c>
    </row>
    <row r="64" spans="1:9" ht="15" hidden="1" customHeight="1" x14ac:dyDescent="0.25">
      <c r="A64" s="1250" t="s">
        <v>460</v>
      </c>
      <c r="B64" s="1251"/>
      <c r="C64" s="130"/>
      <c r="D64" s="130" t="s">
        <v>461</v>
      </c>
      <c r="E64" s="131"/>
      <c r="F64" s="132"/>
      <c r="G64" s="295"/>
    </row>
    <row r="65" spans="1:8" ht="120.95" hidden="1" customHeight="1" x14ac:dyDescent="0.25">
      <c r="A65" s="1250" t="s">
        <v>462</v>
      </c>
      <c r="B65" s="1251"/>
      <c r="C65" s="134"/>
      <c r="D65" s="134" t="s">
        <v>463</v>
      </c>
      <c r="E65" s="135"/>
      <c r="F65" s="136" t="s">
        <v>464</v>
      </c>
      <c r="G65" s="296" t="s">
        <v>465</v>
      </c>
      <c r="H65" t="s">
        <v>466</v>
      </c>
    </row>
    <row r="66" spans="1:8" ht="153.6" hidden="1" customHeight="1" x14ac:dyDescent="0.25">
      <c r="A66" s="1250" t="s">
        <v>467</v>
      </c>
      <c r="B66" s="1251"/>
      <c r="C66" s="130"/>
      <c r="D66" s="130" t="s">
        <v>389</v>
      </c>
      <c r="E66" s="131"/>
      <c r="F66" s="132" t="s">
        <v>468</v>
      </c>
      <c r="G66" s="295"/>
    </row>
    <row r="67" spans="1:8" ht="14.45" hidden="1" customHeight="1" x14ac:dyDescent="0.25">
      <c r="A67" s="1250" t="s">
        <v>469</v>
      </c>
      <c r="B67" s="1251"/>
      <c r="C67" s="130"/>
      <c r="D67" s="130" t="s">
        <v>470</v>
      </c>
      <c r="E67" s="131"/>
      <c r="F67" s="132"/>
      <c r="G67" s="295"/>
    </row>
    <row r="68" spans="1:8" ht="76.5" hidden="1" customHeight="1" x14ac:dyDescent="0.25">
      <c r="A68" s="1250" t="s">
        <v>471</v>
      </c>
      <c r="B68" s="1251"/>
      <c r="C68" s="130"/>
      <c r="D68" s="130"/>
      <c r="E68" s="131"/>
      <c r="F68" s="132"/>
      <c r="G68" s="295"/>
    </row>
    <row r="69" spans="1:8" ht="166.5" hidden="1" customHeight="1" x14ac:dyDescent="0.25">
      <c r="A69" s="1250" t="s">
        <v>472</v>
      </c>
      <c r="B69" s="1251"/>
      <c r="C69" s="130"/>
      <c r="D69" s="130" t="s">
        <v>473</v>
      </c>
      <c r="E69" s="131" t="s">
        <v>474</v>
      </c>
      <c r="F69" s="132" t="s">
        <v>475</v>
      </c>
      <c r="G69" s="297" t="s">
        <v>476</v>
      </c>
    </row>
    <row r="70" spans="1:8" ht="120" hidden="1" x14ac:dyDescent="0.25">
      <c r="A70" s="1250" t="s">
        <v>477</v>
      </c>
      <c r="B70" s="1251"/>
      <c r="C70" s="130"/>
      <c r="D70" s="130" t="s">
        <v>470</v>
      </c>
      <c r="E70" s="131"/>
      <c r="F70" s="132"/>
      <c r="G70" s="298" t="s">
        <v>478</v>
      </c>
    </row>
    <row r="71" spans="1:8" ht="153.75" hidden="1" customHeight="1" x14ac:dyDescent="0.25">
      <c r="A71" s="1250" t="s">
        <v>479</v>
      </c>
      <c r="B71" s="1251"/>
      <c r="C71" s="130"/>
      <c r="D71" s="130" t="s">
        <v>461</v>
      </c>
      <c r="E71" s="131" t="s">
        <v>480</v>
      </c>
      <c r="F71" s="132"/>
      <c r="G71" s="299"/>
    </row>
    <row r="72" spans="1:8" ht="81.599999999999994" hidden="1" customHeight="1" x14ac:dyDescent="0.25">
      <c r="A72" s="1250" t="s">
        <v>481</v>
      </c>
      <c r="B72" s="1251"/>
      <c r="C72" s="130"/>
      <c r="D72" s="130" t="s">
        <v>482</v>
      </c>
      <c r="E72" s="132" t="s">
        <v>483</v>
      </c>
      <c r="F72" s="132" t="s">
        <v>484</v>
      </c>
      <c r="G72" s="299"/>
    </row>
    <row r="73" spans="1:8" ht="28.5" hidden="1" customHeight="1" x14ac:dyDescent="0.25">
      <c r="A73" s="1252" t="s">
        <v>485</v>
      </c>
      <c r="B73" s="1253"/>
      <c r="C73" s="130"/>
      <c r="D73" s="130"/>
      <c r="E73" s="131"/>
      <c r="F73" s="132"/>
      <c r="G73" s="295"/>
    </row>
    <row r="74" spans="1:8" ht="141.94999999999999" hidden="1" customHeight="1" x14ac:dyDescent="0.25">
      <c r="A74" s="1250" t="s">
        <v>486</v>
      </c>
      <c r="B74" s="1251"/>
      <c r="C74" s="130"/>
      <c r="D74" s="130" t="s">
        <v>456</v>
      </c>
      <c r="E74" s="132" t="s">
        <v>487</v>
      </c>
      <c r="F74" s="132" t="s">
        <v>488</v>
      </c>
      <c r="G74" s="299"/>
      <c r="H74" t="s">
        <v>466</v>
      </c>
    </row>
    <row r="75" spans="1:8" ht="42.75" hidden="1" customHeight="1" x14ac:dyDescent="0.25">
      <c r="A75" s="1250" t="s">
        <v>489</v>
      </c>
      <c r="B75" s="1251"/>
      <c r="C75" s="130"/>
      <c r="D75" s="130" t="s">
        <v>461</v>
      </c>
      <c r="E75" s="131" t="s">
        <v>490</v>
      </c>
      <c r="F75" s="132"/>
      <c r="G75" s="299"/>
    </row>
    <row r="76" spans="1:8" ht="30" hidden="1" customHeight="1" x14ac:dyDescent="0.25">
      <c r="A76" s="1250" t="s">
        <v>491</v>
      </c>
      <c r="B76" s="1251"/>
      <c r="C76" s="130"/>
      <c r="D76" s="130" t="s">
        <v>470</v>
      </c>
      <c r="E76" s="131"/>
      <c r="F76" s="132"/>
      <c r="G76" s="295"/>
    </row>
    <row r="77" spans="1:8" ht="132" hidden="1" customHeight="1" x14ac:dyDescent="0.25">
      <c r="A77" s="1250" t="s">
        <v>492</v>
      </c>
      <c r="B77" s="1251"/>
      <c r="C77" s="130"/>
      <c r="D77" s="130" t="s">
        <v>482</v>
      </c>
      <c r="E77" s="131" t="s">
        <v>493</v>
      </c>
      <c r="F77" s="132" t="s">
        <v>494</v>
      </c>
      <c r="G77" s="299"/>
    </row>
    <row r="78" spans="1:8" ht="119.1" hidden="1" customHeight="1" x14ac:dyDescent="0.25">
      <c r="A78" s="1254" t="s">
        <v>495</v>
      </c>
      <c r="B78" s="1255"/>
      <c r="C78" s="141"/>
      <c r="D78" s="141" t="s">
        <v>496</v>
      </c>
      <c r="E78" s="142" t="s">
        <v>497</v>
      </c>
      <c r="F78" s="142"/>
      <c r="G78" s="300" t="s">
        <v>498</v>
      </c>
    </row>
    <row r="80" spans="1:8" x14ac:dyDescent="0.25">
      <c r="A80" t="s">
        <v>499</v>
      </c>
    </row>
    <row r="81" spans="1:6" x14ac:dyDescent="0.25">
      <c r="A81" t="s">
        <v>500</v>
      </c>
      <c r="C81" s="144"/>
      <c r="D81" s="145" t="s">
        <v>501</v>
      </c>
      <c r="E81" s="146" t="s">
        <v>502</v>
      </c>
      <c r="F81" s="147" t="s">
        <v>503</v>
      </c>
    </row>
    <row r="82" spans="1:6" x14ac:dyDescent="0.25">
      <c r="A82" t="s">
        <v>504</v>
      </c>
      <c r="C82" s="148"/>
      <c r="D82" s="149" t="s">
        <v>505</v>
      </c>
      <c r="E82" s="150" t="s">
        <v>506</v>
      </c>
      <c r="F82" s="151" t="s">
        <v>507</v>
      </c>
    </row>
    <row r="83" spans="1:6" x14ac:dyDescent="0.25">
      <c r="A83" s="2" t="s">
        <v>508</v>
      </c>
      <c r="C83" s="152"/>
      <c r="D83" s="153" t="s">
        <v>509</v>
      </c>
      <c r="E83" s="154" t="s">
        <v>510</v>
      </c>
      <c r="F83" s="155" t="s">
        <v>511</v>
      </c>
    </row>
    <row r="84" spans="1:6" ht="38.25" customHeight="1" x14ac:dyDescent="0.25">
      <c r="A84" s="156" t="s">
        <v>512</v>
      </c>
      <c r="C84" s="148"/>
      <c r="D84" s="149" t="s">
        <v>513</v>
      </c>
      <c r="E84" s="157" t="s">
        <v>514</v>
      </c>
      <c r="F84" s="158" t="s">
        <v>515</v>
      </c>
    </row>
    <row r="85" spans="1:6" ht="33.75" customHeight="1" x14ac:dyDescent="0.25">
      <c r="A85" s="156" t="s">
        <v>516</v>
      </c>
    </row>
    <row r="86" spans="1:6" ht="15" customHeight="1" x14ac:dyDescent="0.25">
      <c r="A86" s="156" t="s">
        <v>517</v>
      </c>
    </row>
    <row r="87" spans="1:6" x14ac:dyDescent="0.25">
      <c r="A87" s="156" t="s">
        <v>518</v>
      </c>
    </row>
    <row r="90" spans="1:6" x14ac:dyDescent="0.25">
      <c r="A90" t="s">
        <v>519</v>
      </c>
    </row>
    <row r="91" spans="1:6" x14ac:dyDescent="0.25">
      <c r="A91" t="s">
        <v>520</v>
      </c>
    </row>
    <row r="92" spans="1:6" x14ac:dyDescent="0.25">
      <c r="A92" t="s">
        <v>521</v>
      </c>
    </row>
    <row r="93" spans="1:6" x14ac:dyDescent="0.25">
      <c r="A93" t="s">
        <v>522</v>
      </c>
    </row>
    <row r="94" spans="1:6" x14ac:dyDescent="0.25">
      <c r="A94" t="s">
        <v>523</v>
      </c>
    </row>
    <row r="95" spans="1:6" x14ac:dyDescent="0.25">
      <c r="A95" t="s">
        <v>524</v>
      </c>
    </row>
  </sheetData>
  <mergeCells count="47">
    <mergeCell ref="H30:H47"/>
    <mergeCell ref="H50:H53"/>
    <mergeCell ref="F6:F29"/>
    <mergeCell ref="F30:F47"/>
    <mergeCell ref="F50:F53"/>
    <mergeCell ref="G6:G29"/>
    <mergeCell ref="G30:G47"/>
    <mergeCell ref="G50:G53"/>
    <mergeCell ref="C30:C39"/>
    <mergeCell ref="C40:C47"/>
    <mergeCell ref="E6:E29"/>
    <mergeCell ref="E30:E48"/>
    <mergeCell ref="E50:E53"/>
    <mergeCell ref="C6:C8"/>
    <mergeCell ref="C9:C15"/>
    <mergeCell ref="C16:C17"/>
    <mergeCell ref="C18:C19"/>
    <mergeCell ref="C21:C29"/>
    <mergeCell ref="A6:A29"/>
    <mergeCell ref="A30:A47"/>
    <mergeCell ref="A50:A53"/>
    <mergeCell ref="B6:B17"/>
    <mergeCell ref="B18:B19"/>
    <mergeCell ref="B20:B29"/>
    <mergeCell ref="B30:B39"/>
    <mergeCell ref="B40:B47"/>
    <mergeCell ref="B51:B53"/>
    <mergeCell ref="A74:B74"/>
    <mergeCell ref="A75:B75"/>
    <mergeCell ref="A76:B76"/>
    <mergeCell ref="A77:B77"/>
    <mergeCell ref="A78:B78"/>
    <mergeCell ref="A69:B69"/>
    <mergeCell ref="A70:B70"/>
    <mergeCell ref="A71:B71"/>
    <mergeCell ref="A72:B72"/>
    <mergeCell ref="A73:B73"/>
    <mergeCell ref="A64:B64"/>
    <mergeCell ref="A65:B65"/>
    <mergeCell ref="A66:B66"/>
    <mergeCell ref="A67:B67"/>
    <mergeCell ref="A68:B68"/>
    <mergeCell ref="B56:C56"/>
    <mergeCell ref="B57:C57"/>
    <mergeCell ref="B58:C58"/>
    <mergeCell ref="A62:B62"/>
    <mergeCell ref="A63:B63"/>
  </mergeCells>
  <hyperlinks>
    <hyperlink ref="H6" r:id="rId1" tooltip="Odkaz sa otvára v novom okne"/>
    <hyperlink ref="H7" r:id="rId2" tooltip="Odkaz sa otvára v novom okne"/>
    <hyperlink ref="H29" r:id="rId3" tooltip="Odkaz sa otvára v novom okne"/>
    <hyperlink ref="H10" r:id="rId4" tooltip="Odkaz sa otvára v novom okne"/>
    <hyperlink ref="H27" r:id="rId5" tooltip="Odkaz sa otvára v novom okne"/>
    <hyperlink ref="H9" r:id="rId6" tooltip="Odkaz sa otvára v novom okne"/>
    <hyperlink ref="H25" r:id="rId7" tooltip="Odkaz sa otvára v novom okne"/>
    <hyperlink ref="H14" r:id="rId8" tooltip="Odkaz sa otvára v novom okne"/>
    <hyperlink ref="H15" r:id="rId9" tooltip="Odkaz sa otvára v novom okne"/>
    <hyperlink ref="H16" r:id="rId10" tooltip="Odkaz sa otvára v novom okne"/>
    <hyperlink ref="H17" r:id="rId11" tooltip="Odkaz sa otvára v novom okne"/>
    <hyperlink ref="H23" r:id="rId12" tooltip="Odkaz sa otvára v novom okne"/>
    <hyperlink ref="H19" r:id="rId13" tooltip="Odkaz sa otvára v novom okne"/>
    <hyperlink ref="H20" r:id="rId14" tooltip="Odkaz sa otvára v novom okne"/>
    <hyperlink ref="H24" r:id="rId15" tooltip="Odkaz sa otvára v novom okne"/>
    <hyperlink ref="H22" r:id="rId16" tooltip="Odkaz sa otvára v novom okne"/>
  </hyperlinks>
  <pageMargins left="0.23622047244094499" right="0.23622047244094499" top="0.74803149606299202" bottom="0.74803149606299202" header="0.31496062992126" footer="0.31496062992126"/>
  <pageSetup paperSize="9" scale="70" orientation="landscape"/>
  <headerFooter>
    <oddHeader>&amp;CPríloha 6: Metodika určovania investičných priorít MS SR</oddHeader>
    <oddFooter>&amp;L&amp;"-,Kurzíva"Metodika určovania investičných priorít MS SR</oddFooter>
  </headerFooter>
  <drawing r:id="rId17"/>
  <legacyDrawing r:id="rId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17</vt:i4>
      </vt:variant>
      <vt:variant>
        <vt:lpstr>Pomenované rozsahy</vt:lpstr>
      </vt:variant>
      <vt:variant>
        <vt:i4>3</vt:i4>
      </vt:variant>
    </vt:vector>
  </HeadingPairs>
  <TitlesOfParts>
    <vt:vector size="20" baseType="lpstr">
      <vt:lpstr>Metodika priorizácie</vt:lpstr>
      <vt:lpstr>Budovy KPIs</vt:lpstr>
      <vt:lpstr>IT KPIs</vt:lpstr>
      <vt:lpstr>Ciele s KPIs </vt:lpstr>
      <vt:lpstr>Z_B_vyhod.tab.</vt:lpstr>
      <vt:lpstr>Vyhod.tab.-IT,SPZ-ZVJS-2022 </vt:lpstr>
      <vt:lpstr>Ciele s KPIs</vt:lpstr>
      <vt:lpstr>Budovy KPIs ZVJS</vt:lpstr>
      <vt:lpstr>IT KPIs </vt:lpstr>
      <vt:lpstr> KPI 2  povodné</vt:lpstr>
      <vt:lpstr>KPIs IT projektove</vt:lpstr>
      <vt:lpstr>KPI MIRRI</vt:lpstr>
      <vt:lpstr>KPI Elektronické služby ID-SK</vt:lpstr>
      <vt:lpstr>Strategic planning</vt:lpstr>
      <vt:lpstr>KPI úroveň rezortu</vt:lpstr>
      <vt:lpstr>ďalšie poskytovanie údajov</vt:lpstr>
      <vt:lpstr>Hárok3</vt:lpstr>
      <vt:lpstr>'Budovy KPIs'!Oblasť_tlače</vt:lpstr>
      <vt:lpstr>'Ciele s KPIs '!Oblasť_tlače</vt:lpstr>
      <vt:lpstr>'Metodika priorizácie'!Oblasť_tlače</vt:lpstr>
    </vt:vector>
  </TitlesOfParts>
  <Company>Ministerstvo financii 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Vranska Jarmila</dc:creator>
  <cp:lastModifiedBy>BALÁŽIKOVÁ Manuela</cp:lastModifiedBy>
  <cp:lastPrinted>2023-01-11T12:33:00Z</cp:lastPrinted>
  <dcterms:created xsi:type="dcterms:W3CDTF">2021-06-02T07:46:00Z</dcterms:created>
  <dcterms:modified xsi:type="dcterms:W3CDTF">2024-07-24T12:48:43Z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77C64C62155C473186CF8DCF43517955</vt:lpwstr>
  </property>
  <property fmtid="{D5CDD505-2E9C-101B-9397-08002B2CF9AE}" pid="3" name="KSOProductBuildVer">
    <vt:lpwstr>1033-11.2.0.11486</vt:lpwstr>
  </property>
</Properties>
</file>